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30" yWindow="0" windowWidth="15360" windowHeight="10230" activeTab="1"/>
  </bookViews>
  <sheets>
    <sheet name="CRONOGRAMA FISICO FINANCEIRO" sheetId="1" r:id="rId1"/>
    <sheet name="MODELO CRONOGRAMA FIS FINANC" sheetId="4" r:id="rId2"/>
  </sheets>
  <definedNames>
    <definedName name="_xlnm.Print_Area" localSheetId="0">'CRONOGRAMA FISICO FINANCEIRO'!$A$1:$K$45</definedName>
    <definedName name="_xlnm.Print_Area" localSheetId="1">'MODELO CRONOGRAMA FIS FINANC'!$A$1:$K$27</definedName>
  </definedNames>
  <calcPr calcId="124519"/>
</workbook>
</file>

<file path=xl/calcChain.xml><?xml version="1.0" encoding="utf-8"?>
<calcChain xmlns="http://schemas.openxmlformats.org/spreadsheetml/2006/main">
  <c r="M13" i="4"/>
  <c r="F6"/>
  <c r="E14"/>
  <c r="E11"/>
  <c r="E16" l="1"/>
  <c r="F11"/>
  <c r="E15" l="1"/>
  <c r="F14" l="1"/>
  <c r="G14"/>
  <c r="H14"/>
  <c r="I14"/>
  <c r="J14"/>
  <c r="K14"/>
  <c r="F16" l="1"/>
  <c r="K24" i="1"/>
  <c r="J24"/>
  <c r="I24"/>
  <c r="H24"/>
  <c r="G24"/>
  <c r="F24"/>
  <c r="E34"/>
  <c r="E33"/>
  <c r="F10"/>
  <c r="K18"/>
  <c r="J18"/>
  <c r="I18"/>
  <c r="H18"/>
  <c r="G18"/>
  <c r="F18"/>
  <c r="K10"/>
  <c r="K34" s="1"/>
  <c r="K33" s="1"/>
  <c r="K12"/>
  <c r="K14"/>
  <c r="K16"/>
  <c r="K20"/>
  <c r="K22"/>
  <c r="K26"/>
  <c r="K28"/>
  <c r="K30"/>
  <c r="K32"/>
  <c r="J10"/>
  <c r="J34" s="1"/>
  <c r="J33" s="1"/>
  <c r="J12"/>
  <c r="J14"/>
  <c r="J16"/>
  <c r="J20"/>
  <c r="J22"/>
  <c r="J26"/>
  <c r="J28"/>
  <c r="J30"/>
  <c r="J32"/>
  <c r="I10"/>
  <c r="I34" s="1"/>
  <c r="I33" s="1"/>
  <c r="I12"/>
  <c r="I14"/>
  <c r="I16"/>
  <c r="I20"/>
  <c r="I22"/>
  <c r="I26"/>
  <c r="I28"/>
  <c r="I30"/>
  <c r="I32"/>
  <c r="H10"/>
  <c r="H34" s="1"/>
  <c r="H33" s="1"/>
  <c r="H12"/>
  <c r="H14"/>
  <c r="H16"/>
  <c r="H20"/>
  <c r="H22"/>
  <c r="H26"/>
  <c r="H28"/>
  <c r="H30"/>
  <c r="H32"/>
  <c r="G10"/>
  <c r="G34" s="1"/>
  <c r="G33" s="1"/>
  <c r="G12"/>
  <c r="G14"/>
  <c r="G16"/>
  <c r="G20"/>
  <c r="G22"/>
  <c r="G26"/>
  <c r="G28"/>
  <c r="G30"/>
  <c r="G32"/>
  <c r="F12"/>
  <c r="F34" s="1"/>
  <c r="F33" s="1"/>
  <c r="F14"/>
  <c r="F16"/>
  <c r="F20"/>
  <c r="F22"/>
  <c r="F26"/>
  <c r="F28"/>
  <c r="F30"/>
  <c r="F32"/>
  <c r="J11" i="4"/>
  <c r="J16" s="1"/>
  <c r="H11"/>
  <c r="H16" s="1"/>
  <c r="K11"/>
  <c r="K16" s="1"/>
  <c r="G11"/>
  <c r="G16" s="1"/>
  <c r="I11"/>
  <c r="I16" s="1"/>
  <c r="K15" l="1"/>
  <c r="J15"/>
  <c r="G15"/>
  <c r="I15"/>
  <c r="F15"/>
  <c r="H15"/>
</calcChain>
</file>

<file path=xl/sharedStrings.xml><?xml version="1.0" encoding="utf-8"?>
<sst xmlns="http://schemas.openxmlformats.org/spreadsheetml/2006/main" count="82" uniqueCount="37">
  <si>
    <t>TOTAL</t>
  </si>
  <si>
    <t xml:space="preserve"> </t>
  </si>
  <si>
    <t>A N E X O   I I I</t>
  </si>
  <si>
    <t>CRONOGRAMA FÍSICO-FINANCEIRO</t>
  </si>
  <si>
    <t>VALOR DO CONVÊNIO:</t>
  </si>
  <si>
    <t xml:space="preserve">OBRA: </t>
  </si>
  <si>
    <t>FÍSICO/ FINANCEIRO</t>
  </si>
  <si>
    <t>MÊS 1</t>
  </si>
  <si>
    <t>MÊS 2</t>
  </si>
  <si>
    <t>MÊS 3</t>
  </si>
  <si>
    <t>MÊS 4</t>
  </si>
  <si>
    <t>MÊS 5</t>
  </si>
  <si>
    <t>Físico %</t>
  </si>
  <si>
    <t>Financeiro</t>
  </si>
  <si>
    <t>Observações:</t>
  </si>
  <si>
    <t>ITEM</t>
  </si>
  <si>
    <t>CÓDIGO</t>
  </si>
  <si>
    <t>ETAPAS/DESCRIÇÃO</t>
  </si>
  <si>
    <t>PREFEITURA:</t>
  </si>
  <si>
    <t xml:space="preserve">LOCAL: </t>
  </si>
  <si>
    <t>MÊS 6</t>
  </si>
  <si>
    <t>PRAZO DA OBRA:</t>
  </si>
  <si>
    <t>DATA:</t>
  </si>
  <si>
    <t>CREA</t>
  </si>
  <si>
    <t>Carimbo e assinatura do prefeito</t>
  </si>
  <si>
    <t>TOTAL  ETAPAS</t>
  </si>
  <si>
    <t>Carimbo e assinatura do engenheiro responsável técnico pela elaboração do cronograma</t>
  </si>
  <si>
    <t xml:space="preserve">VALOR DO CONVÊNIO: </t>
  </si>
  <si>
    <t>PREFEITURA: MUNICIPAL DE IPUIUNA</t>
  </si>
  <si>
    <t xml:space="preserve">ROGÉRIO EVANGELISTA JUSTINO- ENGENHEIRO CIVIL </t>
  </si>
  <si>
    <t>JOSÉ DIAS DE MELO - PREFEITO MUNICIPAL</t>
  </si>
  <si>
    <t>173439/D</t>
  </si>
  <si>
    <t>PRAZO DA OBRA:  1 MÊS</t>
  </si>
  <si>
    <t>SERVIÇOS PRELIMINARES</t>
  </si>
  <si>
    <t>OBRAS VIÁRIAS</t>
  </si>
  <si>
    <t>LOCAL: Bairros, Vila do Marino, Monte Belo, San Marino, Centro e Bela Vista</t>
  </si>
  <si>
    <t>OBRA: PAVIMENTAÇÃO ASFÁLTICA (RECAPEAMENTO DE   10.808,60m²)</t>
  </si>
</sst>
</file>

<file path=xl/styles.xml><?xml version="1.0" encoding="utf-8"?>
<styleSheet xmlns="http://schemas.openxmlformats.org/spreadsheetml/2006/main">
  <numFmts count="3">
    <numFmt numFmtId="8" formatCode="&quot;R$&quot;\ #,##0.00;[Red]\-&quot;R$&quot;\ #,##0.00"/>
    <numFmt numFmtId="164" formatCode="_(* #,##0.00_);_(* \(#,##0.00\);_(* &quot;-&quot;??_);_(@_)"/>
    <numFmt numFmtId="165" formatCode="&quot;R$ &quot;#,##0.00"/>
  </numFmts>
  <fonts count="1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6">
    <xf numFmtId="0" fontId="0" fillId="0" borderId="0" xfId="0"/>
    <xf numFmtId="0" fontId="0" fillId="2" borderId="0" xfId="0" applyFill="1" applyAlignment="1"/>
    <xf numFmtId="0" fontId="0" fillId="2" borderId="0" xfId="0" applyFill="1" applyAlignment="1">
      <alignment wrapText="1"/>
    </xf>
    <xf numFmtId="0" fontId="0" fillId="2" borderId="0" xfId="0" applyFill="1"/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vertical="center" wrapText="1"/>
    </xf>
    <xf numFmtId="0" fontId="8" fillId="2" borderId="0" xfId="0" applyFont="1" applyFill="1"/>
    <xf numFmtId="0" fontId="3" fillId="2" borderId="1" xfId="0" applyFont="1" applyFill="1" applyBorder="1"/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2" xfId="0" applyFill="1" applyBorder="1"/>
    <xf numFmtId="0" fontId="0" fillId="2" borderId="1" xfId="0" applyFill="1" applyBorder="1"/>
    <xf numFmtId="0" fontId="8" fillId="2" borderId="0" xfId="0" applyFont="1" applyFill="1" applyBorder="1"/>
    <xf numFmtId="0" fontId="5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right"/>
    </xf>
    <xf numFmtId="0" fontId="0" fillId="2" borderId="3" xfId="0" applyFill="1" applyBorder="1" applyAlignment="1"/>
    <xf numFmtId="0" fontId="0" fillId="2" borderId="4" xfId="0" applyFill="1" applyBorder="1" applyAlignment="1"/>
    <xf numFmtId="0" fontId="0" fillId="2" borderId="4" xfId="0" applyFill="1" applyBorder="1" applyAlignment="1">
      <alignment wrapText="1"/>
    </xf>
    <xf numFmtId="0" fontId="0" fillId="2" borderId="5" xfId="0" applyFill="1" applyBorder="1" applyAlignment="1"/>
    <xf numFmtId="0" fontId="3" fillId="2" borderId="0" xfId="0" applyFont="1" applyFill="1" applyBorder="1" applyAlignment="1">
      <alignment wrapText="1"/>
    </xf>
    <xf numFmtId="0" fontId="0" fillId="0" borderId="6" xfId="0" applyBorder="1" applyAlignment="1">
      <alignment vertical="center"/>
    </xf>
    <xf numFmtId="0" fontId="3" fillId="2" borderId="7" xfId="0" applyFont="1" applyFill="1" applyBorder="1" applyAlignment="1">
      <alignment wrapText="1"/>
    </xf>
    <xf numFmtId="0" fontId="3" fillId="2" borderId="8" xfId="0" applyFont="1" applyFill="1" applyBorder="1" applyAlignment="1">
      <alignment wrapText="1"/>
    </xf>
    <xf numFmtId="0" fontId="3" fillId="2" borderId="9" xfId="0" applyFont="1" applyFill="1" applyBorder="1" applyAlignment="1">
      <alignment wrapText="1"/>
    </xf>
    <xf numFmtId="0" fontId="0" fillId="2" borderId="10" xfId="0" applyFill="1" applyBorder="1"/>
    <xf numFmtId="0" fontId="0" fillId="2" borderId="8" xfId="0" applyFill="1" applyBorder="1"/>
    <xf numFmtId="0" fontId="0" fillId="2" borderId="11" xfId="0" applyFill="1" applyBorder="1"/>
    <xf numFmtId="0" fontId="3" fillId="2" borderId="12" xfId="0" applyFont="1" applyFill="1" applyBorder="1" applyAlignment="1">
      <alignment wrapText="1"/>
    </xf>
    <xf numFmtId="0" fontId="7" fillId="2" borderId="13" xfId="0" applyFont="1" applyFill="1" applyBorder="1"/>
    <xf numFmtId="0" fontId="3" fillId="2" borderId="12" xfId="0" applyFont="1" applyFill="1" applyBorder="1"/>
    <xf numFmtId="0" fontId="0" fillId="2" borderId="13" xfId="0" applyFill="1" applyBorder="1"/>
    <xf numFmtId="0" fontId="8" fillId="2" borderId="12" xfId="0" applyFont="1" applyFill="1" applyBorder="1"/>
    <xf numFmtId="0" fontId="5" fillId="2" borderId="12" xfId="0" applyFont="1" applyFill="1" applyBorder="1"/>
    <xf numFmtId="0" fontId="7" fillId="2" borderId="14" xfId="0" applyFont="1" applyFill="1" applyBorder="1"/>
    <xf numFmtId="0" fontId="7" fillId="2" borderId="15" xfId="0" applyFont="1" applyFill="1" applyBorder="1" applyAlignment="1">
      <alignment wrapText="1"/>
    </xf>
    <xf numFmtId="0" fontId="0" fillId="2" borderId="15" xfId="0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/>
    </xf>
    <xf numFmtId="49" fontId="9" fillId="2" borderId="22" xfId="0" applyNumberFormat="1" applyFont="1" applyFill="1" applyBorder="1" applyAlignment="1">
      <alignment horizontal="center" vertical="top" wrapText="1"/>
    </xf>
    <xf numFmtId="49" fontId="9" fillId="2" borderId="23" xfId="0" applyNumberFormat="1" applyFont="1" applyFill="1" applyBorder="1" applyAlignment="1">
      <alignment horizontal="center" vertical="top" wrapText="1"/>
    </xf>
    <xf numFmtId="49" fontId="9" fillId="2" borderId="24" xfId="0" applyNumberFormat="1" applyFont="1" applyFill="1" applyBorder="1" applyAlignment="1">
      <alignment horizontal="center" vertical="top" wrapText="1"/>
    </xf>
    <xf numFmtId="49" fontId="10" fillId="2" borderId="25" xfId="0" applyNumberFormat="1" applyFont="1" applyFill="1" applyBorder="1" applyAlignment="1">
      <alignment horizontal="center" vertical="top" wrapText="1"/>
    </xf>
    <xf numFmtId="49" fontId="10" fillId="2" borderId="26" xfId="0" applyNumberFormat="1" applyFont="1" applyFill="1" applyBorder="1" applyAlignment="1">
      <alignment horizontal="center" vertical="top" wrapText="1"/>
    </xf>
    <xf numFmtId="10" fontId="9" fillId="2" borderId="22" xfId="0" applyNumberFormat="1" applyFont="1" applyFill="1" applyBorder="1" applyAlignment="1">
      <alignment vertical="top" wrapText="1"/>
    </xf>
    <xf numFmtId="10" fontId="6" fillId="2" borderId="22" xfId="1" applyNumberFormat="1" applyFont="1" applyFill="1" applyBorder="1" applyAlignment="1">
      <alignment vertical="top" wrapText="1"/>
    </xf>
    <xf numFmtId="10" fontId="6" fillId="2" borderId="22" xfId="0" applyNumberFormat="1" applyFont="1" applyFill="1" applyBorder="1" applyAlignment="1">
      <alignment vertical="top" wrapText="1"/>
    </xf>
    <xf numFmtId="10" fontId="6" fillId="2" borderId="27" xfId="0" applyNumberFormat="1" applyFont="1" applyFill="1" applyBorder="1" applyAlignment="1">
      <alignment vertical="top" wrapText="1"/>
    </xf>
    <xf numFmtId="10" fontId="10" fillId="2" borderId="25" xfId="0" applyNumberFormat="1" applyFont="1" applyFill="1" applyBorder="1" applyAlignment="1">
      <alignment vertical="top" wrapText="1"/>
    </xf>
    <xf numFmtId="4" fontId="9" fillId="2" borderId="23" xfId="0" applyNumberFormat="1" applyFont="1" applyFill="1" applyBorder="1" applyAlignment="1">
      <alignment vertical="top" wrapText="1"/>
    </xf>
    <xf numFmtId="4" fontId="9" fillId="2" borderId="28" xfId="0" applyNumberFormat="1" applyFont="1" applyFill="1" applyBorder="1" applyAlignment="1">
      <alignment vertical="top" wrapText="1"/>
    </xf>
    <xf numFmtId="10" fontId="10" fillId="2" borderId="29" xfId="0" applyNumberFormat="1" applyFont="1" applyFill="1" applyBorder="1" applyAlignment="1">
      <alignment vertical="top" wrapText="1"/>
    </xf>
    <xf numFmtId="0" fontId="2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3" fillId="2" borderId="6" xfId="0" applyFont="1" applyFill="1" applyBorder="1" applyAlignment="1">
      <alignment wrapText="1"/>
    </xf>
    <xf numFmtId="0" fontId="6" fillId="2" borderId="13" xfId="0" applyFont="1" applyFill="1" applyBorder="1"/>
    <xf numFmtId="0" fontId="6" fillId="2" borderId="14" xfId="0" applyFont="1" applyFill="1" applyBorder="1"/>
    <xf numFmtId="0" fontId="6" fillId="2" borderId="15" xfId="0" applyFont="1" applyFill="1" applyBorder="1" applyAlignment="1">
      <alignment wrapText="1"/>
    </xf>
    <xf numFmtId="0" fontId="3" fillId="2" borderId="30" xfId="0" applyFont="1" applyFill="1" applyBorder="1" applyAlignment="1">
      <alignment horizontal="center" vertical="center"/>
    </xf>
    <xf numFmtId="10" fontId="0" fillId="2" borderId="0" xfId="0" applyNumberFormat="1" applyFill="1"/>
    <xf numFmtId="4" fontId="0" fillId="2" borderId="0" xfId="0" applyNumberFormat="1" applyFill="1"/>
    <xf numFmtId="0" fontId="3" fillId="2" borderId="31" xfId="0" applyFont="1" applyFill="1" applyBorder="1" applyAlignment="1">
      <alignment vertical="center"/>
    </xf>
    <xf numFmtId="165" fontId="10" fillId="2" borderId="26" xfId="0" applyNumberFormat="1" applyFont="1" applyFill="1" applyBorder="1" applyAlignment="1">
      <alignment vertical="top" wrapText="1"/>
    </xf>
    <xf numFmtId="165" fontId="10" fillId="2" borderId="32" xfId="0" applyNumberFormat="1" applyFont="1" applyFill="1" applyBorder="1" applyAlignment="1">
      <alignment vertical="top" wrapText="1"/>
    </xf>
    <xf numFmtId="49" fontId="6" fillId="2" borderId="22" xfId="0" applyNumberFormat="1" applyFont="1" applyFill="1" applyBorder="1" applyAlignment="1">
      <alignment horizontal="center" vertical="top" wrapText="1"/>
    </xf>
    <xf numFmtId="10" fontId="5" fillId="2" borderId="22" xfId="0" applyNumberFormat="1" applyFont="1" applyFill="1" applyBorder="1" applyAlignment="1">
      <alignment vertical="top" wrapText="1"/>
    </xf>
    <xf numFmtId="49" fontId="6" fillId="2" borderId="23" xfId="0" applyNumberFormat="1" applyFont="1" applyFill="1" applyBorder="1" applyAlignment="1">
      <alignment horizontal="center" vertical="top" wrapText="1"/>
    </xf>
    <xf numFmtId="165" fontId="6" fillId="2" borderId="23" xfId="0" applyNumberFormat="1" applyFont="1" applyFill="1" applyBorder="1" applyAlignment="1">
      <alignment vertical="top" wrapText="1"/>
    </xf>
    <xf numFmtId="10" fontId="5" fillId="2" borderId="22" xfId="1" applyNumberFormat="1" applyFont="1" applyFill="1" applyBorder="1" applyAlignment="1">
      <alignment vertical="top" wrapText="1"/>
    </xf>
    <xf numFmtId="10" fontId="5" fillId="2" borderId="27" xfId="0" applyNumberFormat="1" applyFont="1" applyFill="1" applyBorder="1" applyAlignment="1">
      <alignment vertical="top" wrapText="1"/>
    </xf>
    <xf numFmtId="165" fontId="6" fillId="2" borderId="28" xfId="0" applyNumberFormat="1" applyFont="1" applyFill="1" applyBorder="1" applyAlignment="1">
      <alignment vertical="top" wrapText="1"/>
    </xf>
    <xf numFmtId="49" fontId="5" fillId="2" borderId="25" xfId="0" applyNumberFormat="1" applyFont="1" applyFill="1" applyBorder="1" applyAlignment="1">
      <alignment horizontal="center" vertical="top" wrapText="1"/>
    </xf>
    <xf numFmtId="10" fontId="5" fillId="2" borderId="25" xfId="0" applyNumberFormat="1" applyFont="1" applyFill="1" applyBorder="1" applyAlignment="1">
      <alignment vertical="top" wrapText="1"/>
    </xf>
    <xf numFmtId="49" fontId="5" fillId="2" borderId="26" xfId="0" applyNumberFormat="1" applyFont="1" applyFill="1" applyBorder="1" applyAlignment="1">
      <alignment horizontal="center" vertical="top" wrapText="1"/>
    </xf>
    <xf numFmtId="165" fontId="5" fillId="2" borderId="26" xfId="0" applyNumberFormat="1" applyFont="1" applyFill="1" applyBorder="1" applyAlignment="1">
      <alignment vertical="top" wrapText="1"/>
    </xf>
    <xf numFmtId="165" fontId="5" fillId="2" borderId="32" xfId="0" applyNumberFormat="1" applyFont="1" applyFill="1" applyBorder="1" applyAlignment="1">
      <alignment vertical="top" wrapText="1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 wrapText="1"/>
    </xf>
    <xf numFmtId="0" fontId="8" fillId="2" borderId="10" xfId="0" applyFont="1" applyFill="1" applyBorder="1"/>
    <xf numFmtId="0" fontId="8" fillId="2" borderId="8" xfId="0" applyFont="1" applyFill="1" applyBorder="1"/>
    <xf numFmtId="0" fontId="8" fillId="2" borderId="11" xfId="0" applyFont="1" applyFill="1" applyBorder="1"/>
    <xf numFmtId="0" fontId="8" fillId="0" borderId="6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2" borderId="0" xfId="0" applyFont="1" applyFill="1" applyBorder="1" applyAlignment="1">
      <alignment wrapText="1"/>
    </xf>
    <xf numFmtId="0" fontId="8" fillId="2" borderId="1" xfId="0" applyFont="1" applyFill="1" applyBorder="1"/>
    <xf numFmtId="0" fontId="8" fillId="2" borderId="13" xfId="0" applyFont="1" applyFill="1" applyBorder="1"/>
    <xf numFmtId="0" fontId="8" fillId="2" borderId="2" xfId="0" applyFont="1" applyFill="1" applyBorder="1"/>
    <xf numFmtId="0" fontId="8" fillId="2" borderId="15" xfId="0" applyFont="1" applyFill="1" applyBorder="1"/>
    <xf numFmtId="0" fontId="8" fillId="2" borderId="16" xfId="0" applyFont="1" applyFill="1" applyBorder="1"/>
    <xf numFmtId="0" fontId="8" fillId="2" borderId="17" xfId="0" applyFont="1" applyFill="1" applyBorder="1"/>
    <xf numFmtId="0" fontId="8" fillId="2" borderId="18" xfId="0" applyFont="1" applyFill="1" applyBorder="1"/>
    <xf numFmtId="0" fontId="5" fillId="0" borderId="22" xfId="0" applyFont="1" applyBorder="1" applyAlignment="1">
      <alignment vertical="center"/>
    </xf>
    <xf numFmtId="0" fontId="5" fillId="0" borderId="24" xfId="0" applyFont="1" applyBorder="1" applyAlignment="1">
      <alignment vertical="center" wrapText="1"/>
    </xf>
    <xf numFmtId="0" fontId="3" fillId="2" borderId="0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0" fillId="3" borderId="0" xfId="0" applyFill="1"/>
    <xf numFmtId="8" fontId="8" fillId="2" borderId="0" xfId="0" applyNumberFormat="1" applyFont="1" applyFill="1" applyBorder="1"/>
    <xf numFmtId="0" fontId="5" fillId="0" borderId="56" xfId="0" applyFont="1" applyBorder="1" applyAlignment="1">
      <alignment horizontal="center" vertical="center"/>
    </xf>
    <xf numFmtId="49" fontId="5" fillId="0" borderId="57" xfId="0" applyNumberFormat="1" applyFont="1" applyBorder="1" applyAlignment="1">
      <alignment horizontal="center" vertical="center"/>
    </xf>
    <xf numFmtId="0" fontId="8" fillId="0" borderId="57" xfId="0" applyFont="1" applyBorder="1"/>
    <xf numFmtId="165" fontId="6" fillId="2" borderId="22" xfId="0" applyNumberFormat="1" applyFont="1" applyFill="1" applyBorder="1" applyAlignment="1">
      <alignment vertical="top" wrapText="1"/>
    </xf>
    <xf numFmtId="165" fontId="6" fillId="2" borderId="58" xfId="0" applyNumberFormat="1" applyFont="1" applyFill="1" applyBorder="1" applyAlignment="1">
      <alignment vertical="top" wrapText="1"/>
    </xf>
    <xf numFmtId="0" fontId="0" fillId="2" borderId="37" xfId="0" applyFill="1" applyBorder="1" applyAlignment="1">
      <alignment vertical="top" wrapText="1"/>
    </xf>
    <xf numFmtId="49" fontId="9" fillId="2" borderId="37" xfId="0" applyNumberFormat="1" applyFont="1" applyFill="1" applyBorder="1" applyAlignment="1">
      <alignment vertical="top" wrapText="1"/>
    </xf>
    <xf numFmtId="0" fontId="0" fillId="2" borderId="23" xfId="0" applyFill="1" applyBorder="1" applyAlignment="1">
      <alignment vertical="top" wrapText="1"/>
    </xf>
    <xf numFmtId="0" fontId="0" fillId="2" borderId="24" xfId="0" applyFill="1" applyBorder="1" applyAlignment="1">
      <alignment vertical="top" wrapText="1"/>
    </xf>
    <xf numFmtId="0" fontId="2" fillId="0" borderId="3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9" fillId="2" borderId="23" xfId="0" applyNumberFormat="1" applyFont="1" applyFill="1" applyBorder="1" applyAlignment="1">
      <alignment vertical="top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41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3" fillId="2" borderId="42" xfId="0" applyFont="1" applyFill="1" applyBorder="1" applyAlignment="1">
      <alignment horizontal="left" vertical="center"/>
    </xf>
    <xf numFmtId="0" fontId="3" fillId="2" borderId="43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horizontal="left" vertical="center"/>
    </xf>
    <xf numFmtId="0" fontId="3" fillId="2" borderId="44" xfId="0" applyFont="1" applyFill="1" applyBorder="1" applyAlignment="1">
      <alignment horizontal="left" vertical="center"/>
    </xf>
    <xf numFmtId="0" fontId="0" fillId="2" borderId="22" xfId="0" applyFill="1" applyBorder="1" applyAlignment="1">
      <alignment vertical="top" wrapText="1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48" xfId="0" applyFill="1" applyBorder="1" applyAlignment="1">
      <alignment vertical="top" wrapText="1"/>
    </xf>
    <xf numFmtId="0" fontId="2" fillId="0" borderId="33" xfId="0" applyFont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0" fillId="2" borderId="47" xfId="0" applyFill="1" applyBorder="1" applyAlignment="1">
      <alignment vertical="top" wrapText="1"/>
    </xf>
    <xf numFmtId="0" fontId="0" fillId="0" borderId="6" xfId="0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49" fontId="5" fillId="0" borderId="54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0" fontId="5" fillId="0" borderId="54" xfId="0" applyFont="1" applyBorder="1" applyAlignment="1">
      <alignment horizontal="left" vertical="center"/>
    </xf>
    <xf numFmtId="0" fontId="8" fillId="0" borderId="22" xfId="0" applyFont="1" applyBorder="1"/>
    <xf numFmtId="49" fontId="5" fillId="0" borderId="24" xfId="0" applyNumberFormat="1" applyFont="1" applyBorder="1" applyAlignment="1">
      <alignment horizontal="center" vertical="center" wrapText="1"/>
    </xf>
    <xf numFmtId="49" fontId="5" fillId="0" borderId="49" xfId="0" applyNumberFormat="1" applyFont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14" fontId="3" fillId="2" borderId="49" xfId="0" applyNumberFormat="1" applyFont="1" applyFill="1" applyBorder="1" applyAlignment="1">
      <alignment horizontal="left" vertical="center"/>
    </xf>
    <xf numFmtId="0" fontId="3" fillId="2" borderId="49" xfId="0" applyFont="1" applyFill="1" applyBorder="1" applyAlignment="1">
      <alignment horizontal="left" vertical="center"/>
    </xf>
    <xf numFmtId="0" fontId="3" fillId="2" borderId="50" xfId="0" applyFont="1" applyFill="1" applyBorder="1" applyAlignment="1">
      <alignment horizontal="left" vertical="center"/>
    </xf>
    <xf numFmtId="0" fontId="3" fillId="2" borderId="51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52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165" fontId="3" fillId="2" borderId="41" xfId="0" applyNumberFormat="1" applyFont="1" applyFill="1" applyBorder="1" applyAlignment="1">
      <alignment horizontal="left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0</xdr:row>
      <xdr:rowOff>0</xdr:rowOff>
    </xdr:from>
    <xdr:to>
      <xdr:col>7</xdr:col>
      <xdr:colOff>495300</xdr:colOff>
      <xdr:row>0</xdr:row>
      <xdr:rowOff>638175</xdr:rowOff>
    </xdr:to>
    <xdr:sp macro="" textlink="">
      <xdr:nvSpPr>
        <xdr:cNvPr id="1207" name="Text Box 6">
          <a:extLst>
            <a:ext uri="{FF2B5EF4-FFF2-40B4-BE49-F238E27FC236}">
              <a16:creationId xmlns="" xmlns:a16="http://schemas.microsoft.com/office/drawing/2014/main" id="{00000000-0008-0000-0000-0000B7040000}"/>
            </a:ext>
          </a:extLst>
        </xdr:cNvPr>
        <xdr:cNvSpPr txBox="1">
          <a:spLocks noChangeArrowheads="1"/>
        </xdr:cNvSpPr>
      </xdr:nvSpPr>
      <xdr:spPr bwMode="auto">
        <a:xfrm>
          <a:off x="971550" y="0"/>
          <a:ext cx="865822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pt-BR" sz="1100" b="0" i="0" strike="noStrike">
              <a:solidFill>
                <a:srgbClr val="000000"/>
              </a:solidFill>
              <a:latin typeface="Arial"/>
              <a:cs typeface="Arial"/>
            </a:rPr>
            <a:t>ESTADO DE MINAS GERAIS</a:t>
          </a:r>
        </a:p>
        <a:p>
          <a:pPr algn="l" rtl="1">
            <a:defRPr sz="1000"/>
          </a:pPr>
          <a:r>
            <a:rPr lang="pt-BR" sz="900" b="0" i="0" strike="noStrike">
              <a:solidFill>
                <a:srgbClr val="000000"/>
              </a:solidFill>
              <a:latin typeface="Arial"/>
              <a:cs typeface="Arial"/>
            </a:rPr>
            <a:t>Secretaria de Estado de Transportes e Obras Públicas</a:t>
          </a:r>
        </a:p>
        <a:p>
          <a:pPr algn="l" rtl="1">
            <a:defRPr sz="1000"/>
          </a:pPr>
          <a:r>
            <a:rPr lang="pt-BR" sz="900" b="0" i="0" strike="noStrike">
              <a:solidFill>
                <a:srgbClr val="000000"/>
              </a:solidFill>
              <a:latin typeface="Arial"/>
              <a:cs typeface="Arial"/>
            </a:rPr>
            <a:t>Superintendência de Projetos e Custos</a:t>
          </a:r>
        </a:p>
        <a:p>
          <a:pPr algn="l" rtl="1">
            <a:defRPr sz="1000"/>
          </a:pPr>
          <a:r>
            <a:rPr lang="pt-BR" sz="900" b="0" i="0" strike="noStrike">
              <a:solidFill>
                <a:srgbClr val="000000"/>
              </a:solidFill>
              <a:latin typeface="Arial"/>
              <a:cs typeface="Arial"/>
            </a:rPr>
            <a:t>Diretoria de Custos</a:t>
          </a:r>
        </a:p>
      </xdr:txBody>
    </xdr:sp>
    <xdr:clientData/>
  </xdr:twoCellAnchor>
  <xdr:twoCellAnchor>
    <xdr:from>
      <xdr:col>0</xdr:col>
      <xdr:colOff>47625</xdr:colOff>
      <xdr:row>41</xdr:row>
      <xdr:rowOff>0</xdr:rowOff>
    </xdr:from>
    <xdr:to>
      <xdr:col>10</xdr:col>
      <xdr:colOff>629271</xdr:colOff>
      <xdr:row>44</xdr:row>
      <xdr:rowOff>83589</xdr:rowOff>
    </xdr:to>
    <xdr:sp macro="" textlink="">
      <xdr:nvSpPr>
        <xdr:cNvPr id="1031" name="Text Box 7">
          <a:extLst>
            <a:ext uri="{FF2B5EF4-FFF2-40B4-BE49-F238E27FC236}">
              <a16:creationId xmlns=""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47625" y="10629900"/>
          <a:ext cx="92964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Secretaria de Estado de Transportes e Obras Públicas  - SETOP - MG</a:t>
          </a:r>
          <a:endParaRPr lang="pt-BR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pt-BR" sz="900" b="0" i="0" strike="noStrike">
              <a:solidFill>
                <a:srgbClr val="000000"/>
              </a:solidFill>
              <a:latin typeface="Arial"/>
              <a:cs typeface="Arial"/>
            </a:rPr>
            <a:t>Internet: www.transportes.mg.gov.br / E-mail: dco@transportes.mg.gov.br</a:t>
          </a:r>
        </a:p>
        <a:p>
          <a:pPr algn="ctr" rtl="1">
            <a:defRPr sz="1000"/>
          </a:pPr>
          <a:r>
            <a:rPr lang="pt-BR" sz="900" b="0" i="0" strike="noStrike">
              <a:solidFill>
                <a:srgbClr val="000000"/>
              </a:solidFill>
              <a:latin typeface="Arial"/>
              <a:cs typeface="Arial"/>
            </a:rPr>
            <a:t>Fone Geral: (31) 3239-0999 - Fax: (31) 3239-0899</a:t>
          </a:r>
        </a:p>
        <a:p>
          <a:pPr algn="ctr" rtl="1">
            <a:defRPr sz="1000"/>
          </a:pPr>
          <a:r>
            <a:rPr lang="pt-BR" sz="900" b="0" i="0" strike="noStrike">
              <a:solidFill>
                <a:srgbClr val="000000"/>
              </a:solidFill>
              <a:latin typeface="Arial"/>
              <a:cs typeface="Arial"/>
            </a:rPr>
            <a:t>Sede: Rua Manaus, nº 467 - Bairro Santa Efigênia - CEP 30150-350 - Belo Horizonte - MG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0</xdr:row>
      <xdr:rowOff>0</xdr:rowOff>
    </xdr:from>
    <xdr:to>
      <xdr:col>7</xdr:col>
      <xdr:colOff>495300</xdr:colOff>
      <xdr:row>4</xdr:row>
      <xdr:rowOff>127000</xdr:rowOff>
    </xdr:to>
    <xdr:sp macro="" textlink="">
      <xdr:nvSpPr>
        <xdr:cNvPr id="3073" name="Text Box 6">
          <a:extLst>
            <a:ext uri="{FF2B5EF4-FFF2-40B4-BE49-F238E27FC236}">
              <a16:creationId xmlns="" xmlns:a16="http://schemas.microsoft.com/office/drawing/2014/main" id="{00000000-0008-0000-0100-0000010C0000}"/>
            </a:ext>
          </a:extLst>
        </xdr:cNvPr>
        <xdr:cNvSpPr txBox="1">
          <a:spLocks noChangeArrowheads="1"/>
        </xdr:cNvSpPr>
      </xdr:nvSpPr>
      <xdr:spPr bwMode="auto">
        <a:xfrm>
          <a:off x="1016000" y="0"/>
          <a:ext cx="8204200" cy="1206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>
            <a:spcAft>
              <a:spcPts val="0"/>
            </a:spcAft>
          </a:pPr>
          <a:r>
            <a:rPr lang="pt-BR" sz="1600" b="1"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Calibri" panose="020F0502020204030204" pitchFamily="34" charset="0"/>
            </a:rPr>
            <a:t>PREFEITURA MUNICIPAL DE IPUIUNA</a:t>
          </a:r>
          <a:endParaRPr lang="pt-BR" sz="900">
            <a:effectLst/>
            <a:latin typeface="Times New Roman" panose="02020603050405020304" pitchFamily="18" charset="0"/>
            <a:ea typeface="Times New Roman" panose="02020603050405020304" pitchFamily="18" charset="0"/>
            <a:cs typeface="Calibri" panose="020F0502020204030204" pitchFamily="34" charset="0"/>
          </a:endParaRPr>
        </a:p>
        <a:p>
          <a:pPr algn="ctr">
            <a:spcAft>
              <a:spcPts val="0"/>
            </a:spcAft>
          </a:pPr>
          <a:r>
            <a:rPr lang="pt-BR" sz="900" b="1"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Calibri" panose="020F0502020204030204" pitchFamily="34" charset="0"/>
            </a:rPr>
            <a:t>ESTADO DE MINAS GERAIS</a:t>
          </a:r>
        </a:p>
        <a:p>
          <a:pPr algn="ctr">
            <a:spcAft>
              <a:spcPts val="0"/>
            </a:spcAft>
          </a:pPr>
          <a:r>
            <a:rPr lang="pt-BR" sz="900" b="1"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Calibri" panose="020F0502020204030204" pitchFamily="34" charset="0"/>
            </a:rPr>
            <a:t>RUA JOÃO</a:t>
          </a:r>
          <a:r>
            <a:rPr lang="pt-BR" sz="900" b="1" baseline="0"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Calibri" panose="020F0502020204030204" pitchFamily="34" charset="0"/>
            </a:rPr>
            <a:t> ROBERTO DA SILVA Nº 40</a:t>
          </a:r>
        </a:p>
        <a:p>
          <a:pPr algn="ctr">
            <a:spcAft>
              <a:spcPts val="0"/>
            </a:spcAft>
          </a:pPr>
          <a:r>
            <a:rPr lang="pt-BR" sz="900" b="1" baseline="0"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Calibri" panose="020F0502020204030204" pitchFamily="34" charset="0"/>
            </a:rPr>
            <a:t>FONE: (35) 3732-1131 //37321634</a:t>
          </a:r>
          <a:endParaRPr lang="pt-BR" sz="900">
            <a:effectLst/>
            <a:latin typeface="Times New Roman" panose="02020603050405020304" pitchFamily="18" charset="0"/>
            <a:ea typeface="Times New Roman" panose="02020603050405020304" pitchFamily="18" charset="0"/>
            <a:cs typeface="Calibri" panose="020F0502020204030204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203200</xdr:colOff>
      <xdr:row>0</xdr:row>
      <xdr:rowOff>685800</xdr:rowOff>
    </xdr:to>
    <xdr:pic>
      <xdr:nvPicPr>
        <xdr:cNvPr id="9" name="Imagem 8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4400" cy="68580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showGridLines="0" showZeros="0" view="pageBreakPreview" topLeftCell="A10" zoomScale="75" zoomScaleNormal="75" zoomScaleSheetLayoutView="75" workbookViewId="0"/>
  </sheetViews>
  <sheetFormatPr defaultRowHeight="12.75"/>
  <cols>
    <col min="1" max="1" width="12.140625" style="3" customWidth="1"/>
    <col min="2" max="2" width="10.42578125" style="3" customWidth="1"/>
    <col min="3" max="3" width="68" style="3" customWidth="1"/>
    <col min="4" max="4" width="14.28515625" style="2" customWidth="1"/>
    <col min="5" max="5" width="13.28515625" style="2" customWidth="1"/>
    <col min="6" max="11" width="9.42578125" style="3" customWidth="1"/>
    <col min="12" max="16384" width="9.140625" style="3"/>
  </cols>
  <sheetData>
    <row r="1" spans="1:11" ht="52.5" customHeight="1" thickBot="1">
      <c r="A1" s="15"/>
      <c r="B1" s="16"/>
      <c r="C1" s="16"/>
      <c r="D1" s="17"/>
      <c r="E1" s="17"/>
      <c r="F1" s="17"/>
      <c r="G1" s="17"/>
      <c r="H1" s="17"/>
      <c r="I1" s="16"/>
      <c r="J1" s="16"/>
      <c r="K1" s="18"/>
    </row>
    <row r="2" spans="1:11" ht="2.25" customHeight="1" thickBot="1">
      <c r="A2" s="1"/>
      <c r="B2" s="1"/>
      <c r="C2" s="1"/>
      <c r="F2" s="2"/>
      <c r="G2" s="2"/>
      <c r="H2" s="2"/>
      <c r="I2" s="1"/>
      <c r="J2" s="1"/>
      <c r="K2" s="1"/>
    </row>
    <row r="3" spans="1:11" ht="16.5" thickBot="1">
      <c r="A3" s="114" t="s">
        <v>2</v>
      </c>
      <c r="B3" s="115"/>
      <c r="C3" s="115"/>
      <c r="D3" s="115"/>
      <c r="E3" s="115"/>
      <c r="F3" s="115"/>
      <c r="G3" s="115"/>
      <c r="H3" s="115"/>
      <c r="I3" s="115"/>
      <c r="J3" s="115"/>
      <c r="K3" s="116"/>
    </row>
    <row r="4" spans="1:11" ht="3.75" customHeight="1" thickBot="1"/>
    <row r="5" spans="1:11" ht="18" customHeight="1" thickBot="1">
      <c r="A5" s="117" t="s">
        <v>3</v>
      </c>
      <c r="B5" s="118"/>
      <c r="C5" s="118"/>
      <c r="D5" s="118"/>
      <c r="E5" s="118"/>
      <c r="F5" s="118"/>
      <c r="G5" s="118"/>
      <c r="H5" s="118"/>
      <c r="I5" s="118"/>
      <c r="J5" s="118"/>
      <c r="K5" s="119"/>
    </row>
    <row r="6" spans="1:11" ht="18" customHeight="1">
      <c r="A6" s="124" t="s">
        <v>18</v>
      </c>
      <c r="B6" s="122"/>
      <c r="C6" s="123"/>
      <c r="D6" s="122" t="s">
        <v>4</v>
      </c>
      <c r="E6" s="122"/>
      <c r="F6" s="122"/>
      <c r="G6" s="122"/>
      <c r="H6" s="123"/>
      <c r="I6" s="120" t="s">
        <v>22</v>
      </c>
      <c r="J6" s="120"/>
      <c r="K6" s="121"/>
    </row>
    <row r="7" spans="1:11" ht="18" customHeight="1" thickBot="1">
      <c r="A7" s="129" t="s">
        <v>5</v>
      </c>
      <c r="B7" s="126"/>
      <c r="C7" s="130"/>
      <c r="D7" s="126" t="s">
        <v>19</v>
      </c>
      <c r="E7" s="126"/>
      <c r="F7" s="126"/>
      <c r="G7" s="126"/>
      <c r="H7" s="126"/>
      <c r="I7" s="125" t="s">
        <v>21</v>
      </c>
      <c r="J7" s="126"/>
      <c r="K7" s="127"/>
    </row>
    <row r="8" spans="1:11" ht="36" customHeight="1">
      <c r="A8" s="39" t="s">
        <v>15</v>
      </c>
      <c r="B8" s="40" t="s">
        <v>16</v>
      </c>
      <c r="C8" s="40" t="s">
        <v>17</v>
      </c>
      <c r="D8" s="41" t="s">
        <v>6</v>
      </c>
      <c r="E8" s="41" t="s">
        <v>25</v>
      </c>
      <c r="F8" s="40" t="s">
        <v>7</v>
      </c>
      <c r="G8" s="40" t="s">
        <v>8</v>
      </c>
      <c r="H8" s="40" t="s">
        <v>9</v>
      </c>
      <c r="I8" s="40" t="s">
        <v>10</v>
      </c>
      <c r="J8" s="40" t="s">
        <v>11</v>
      </c>
      <c r="K8" s="42" t="s">
        <v>20</v>
      </c>
    </row>
    <row r="9" spans="1:11" ht="14.25" customHeight="1">
      <c r="A9" s="131"/>
      <c r="B9" s="128"/>
      <c r="C9" s="128"/>
      <c r="D9" s="43" t="s">
        <v>12</v>
      </c>
      <c r="E9" s="48"/>
      <c r="F9" s="48"/>
      <c r="G9" s="48"/>
      <c r="H9" s="48"/>
      <c r="I9" s="49"/>
      <c r="J9" s="50"/>
      <c r="K9" s="51"/>
    </row>
    <row r="10" spans="1:11" ht="14.25" customHeight="1">
      <c r="A10" s="107"/>
      <c r="B10" s="109"/>
      <c r="C10" s="109"/>
      <c r="D10" s="44" t="s">
        <v>13</v>
      </c>
      <c r="E10" s="53"/>
      <c r="F10" s="53">
        <f t="shared" ref="F10:K10" si="0">F9*$E$10</f>
        <v>0</v>
      </c>
      <c r="G10" s="53">
        <f t="shared" si="0"/>
        <v>0</v>
      </c>
      <c r="H10" s="53">
        <f t="shared" si="0"/>
        <v>0</v>
      </c>
      <c r="I10" s="53">
        <f t="shared" si="0"/>
        <v>0</v>
      </c>
      <c r="J10" s="53">
        <f t="shared" si="0"/>
        <v>0</v>
      </c>
      <c r="K10" s="54">
        <f t="shared" si="0"/>
        <v>0</v>
      </c>
    </row>
    <row r="11" spans="1:11" ht="14.25" customHeight="1">
      <c r="A11" s="107"/>
      <c r="B11" s="109"/>
      <c r="C11" s="109"/>
      <c r="D11" s="44" t="s">
        <v>12</v>
      </c>
      <c r="E11" s="48"/>
      <c r="F11" s="48"/>
      <c r="G11" s="48"/>
      <c r="H11" s="48"/>
      <c r="I11" s="49"/>
      <c r="J11" s="50"/>
      <c r="K11" s="51"/>
    </row>
    <row r="12" spans="1:11" ht="14.25" customHeight="1">
      <c r="A12" s="107"/>
      <c r="B12" s="109"/>
      <c r="C12" s="109"/>
      <c r="D12" s="44" t="s">
        <v>13</v>
      </c>
      <c r="E12" s="53"/>
      <c r="F12" s="53">
        <f t="shared" ref="F12:K12" si="1">F11*$E$12</f>
        <v>0</v>
      </c>
      <c r="G12" s="53">
        <f t="shared" si="1"/>
        <v>0</v>
      </c>
      <c r="H12" s="53">
        <f t="shared" si="1"/>
        <v>0</v>
      </c>
      <c r="I12" s="53">
        <f t="shared" si="1"/>
        <v>0</v>
      </c>
      <c r="J12" s="53">
        <f t="shared" si="1"/>
        <v>0</v>
      </c>
      <c r="K12" s="54">
        <f t="shared" si="1"/>
        <v>0</v>
      </c>
    </row>
    <row r="13" spans="1:11" ht="14.25" customHeight="1">
      <c r="A13" s="107"/>
      <c r="B13" s="109"/>
      <c r="C13" s="109"/>
      <c r="D13" s="44" t="s">
        <v>12</v>
      </c>
      <c r="E13" s="48"/>
      <c r="F13" s="48"/>
      <c r="G13" s="48"/>
      <c r="H13" s="48"/>
      <c r="I13" s="49"/>
      <c r="J13" s="50"/>
      <c r="K13" s="51"/>
    </row>
    <row r="14" spans="1:11" ht="14.25" customHeight="1">
      <c r="A14" s="107"/>
      <c r="B14" s="109"/>
      <c r="C14" s="109"/>
      <c r="D14" s="44" t="s">
        <v>13</v>
      </c>
      <c r="E14" s="53"/>
      <c r="F14" s="53">
        <f t="shared" ref="F14:K14" si="2">F13*$E$14</f>
        <v>0</v>
      </c>
      <c r="G14" s="53">
        <f t="shared" si="2"/>
        <v>0</v>
      </c>
      <c r="H14" s="53">
        <f t="shared" si="2"/>
        <v>0</v>
      </c>
      <c r="I14" s="53">
        <f t="shared" si="2"/>
        <v>0</v>
      </c>
      <c r="J14" s="53">
        <f t="shared" si="2"/>
        <v>0</v>
      </c>
      <c r="K14" s="54">
        <f t="shared" si="2"/>
        <v>0</v>
      </c>
    </row>
    <row r="15" spans="1:11" ht="14.25" customHeight="1">
      <c r="A15" s="107"/>
      <c r="B15" s="109"/>
      <c r="C15" s="109"/>
      <c r="D15" s="44" t="s">
        <v>12</v>
      </c>
      <c r="E15" s="48"/>
      <c r="F15" s="48"/>
      <c r="G15" s="48"/>
      <c r="H15" s="48"/>
      <c r="I15" s="49"/>
      <c r="J15" s="50"/>
      <c r="K15" s="51"/>
    </row>
    <row r="16" spans="1:11" ht="14.25" customHeight="1">
      <c r="A16" s="107"/>
      <c r="B16" s="109"/>
      <c r="C16" s="109"/>
      <c r="D16" s="44" t="s">
        <v>13</v>
      </c>
      <c r="E16" s="53"/>
      <c r="F16" s="53">
        <f t="shared" ref="F16:K16" si="3">F15*$E$16</f>
        <v>0</v>
      </c>
      <c r="G16" s="53">
        <f t="shared" si="3"/>
        <v>0</v>
      </c>
      <c r="H16" s="53">
        <f t="shared" si="3"/>
        <v>0</v>
      </c>
      <c r="I16" s="53">
        <f t="shared" si="3"/>
        <v>0</v>
      </c>
      <c r="J16" s="53">
        <f t="shared" si="3"/>
        <v>0</v>
      </c>
      <c r="K16" s="54">
        <f t="shared" si="3"/>
        <v>0</v>
      </c>
    </row>
    <row r="17" spans="1:11" ht="14.25" customHeight="1">
      <c r="A17" s="107"/>
      <c r="B17" s="109"/>
      <c r="C17" s="109"/>
      <c r="D17" s="44" t="s">
        <v>12</v>
      </c>
      <c r="E17" s="48"/>
      <c r="F17" s="48"/>
      <c r="G17" s="48"/>
      <c r="H17" s="48"/>
      <c r="I17" s="49"/>
      <c r="J17" s="50"/>
      <c r="K17" s="51"/>
    </row>
    <row r="18" spans="1:11" ht="14.25" customHeight="1">
      <c r="A18" s="107"/>
      <c r="B18" s="109"/>
      <c r="C18" s="109"/>
      <c r="D18" s="44" t="s">
        <v>13</v>
      </c>
      <c r="E18" s="53"/>
      <c r="F18" s="53">
        <f t="shared" ref="F18:K18" si="4">F17*$E$16</f>
        <v>0</v>
      </c>
      <c r="G18" s="53">
        <f t="shared" si="4"/>
        <v>0</v>
      </c>
      <c r="H18" s="53">
        <f t="shared" si="4"/>
        <v>0</v>
      </c>
      <c r="I18" s="53">
        <f t="shared" si="4"/>
        <v>0</v>
      </c>
      <c r="J18" s="53">
        <f t="shared" si="4"/>
        <v>0</v>
      </c>
      <c r="K18" s="54">
        <f t="shared" si="4"/>
        <v>0</v>
      </c>
    </row>
    <row r="19" spans="1:11" ht="14.25" customHeight="1">
      <c r="A19" s="107"/>
      <c r="B19" s="109"/>
      <c r="C19" s="109"/>
      <c r="D19" s="44" t="s">
        <v>12</v>
      </c>
      <c r="E19" s="48"/>
      <c r="F19" s="48"/>
      <c r="G19" s="48"/>
      <c r="H19" s="48"/>
      <c r="I19" s="49"/>
      <c r="J19" s="50"/>
      <c r="K19" s="51"/>
    </row>
    <row r="20" spans="1:11" ht="14.25" customHeight="1">
      <c r="A20" s="107"/>
      <c r="B20" s="109"/>
      <c r="C20" s="109"/>
      <c r="D20" s="44" t="s">
        <v>13</v>
      </c>
      <c r="E20" s="53"/>
      <c r="F20" s="53">
        <f t="shared" ref="F20:K20" si="5">F19*$E$20</f>
        <v>0</v>
      </c>
      <c r="G20" s="53">
        <f t="shared" si="5"/>
        <v>0</v>
      </c>
      <c r="H20" s="53">
        <f t="shared" si="5"/>
        <v>0</v>
      </c>
      <c r="I20" s="53">
        <f t="shared" si="5"/>
        <v>0</v>
      </c>
      <c r="J20" s="53">
        <f t="shared" si="5"/>
        <v>0</v>
      </c>
      <c r="K20" s="54">
        <f t="shared" si="5"/>
        <v>0</v>
      </c>
    </row>
    <row r="21" spans="1:11" ht="14.25" customHeight="1">
      <c r="A21" s="107"/>
      <c r="B21" s="109"/>
      <c r="C21" s="109"/>
      <c r="D21" s="44" t="s">
        <v>12</v>
      </c>
      <c r="E21" s="48"/>
      <c r="F21" s="48"/>
      <c r="G21" s="48"/>
      <c r="H21" s="48"/>
      <c r="I21" s="49"/>
      <c r="J21" s="50"/>
      <c r="K21" s="51"/>
    </row>
    <row r="22" spans="1:11" ht="14.25" customHeight="1">
      <c r="A22" s="107"/>
      <c r="B22" s="109"/>
      <c r="C22" s="109"/>
      <c r="D22" s="44" t="s">
        <v>13</v>
      </c>
      <c r="E22" s="53"/>
      <c r="F22" s="53">
        <f t="shared" ref="F22:K22" si="6">F21*$E$22</f>
        <v>0</v>
      </c>
      <c r="G22" s="53">
        <f t="shared" si="6"/>
        <v>0</v>
      </c>
      <c r="H22" s="53">
        <f t="shared" si="6"/>
        <v>0</v>
      </c>
      <c r="I22" s="53">
        <f t="shared" si="6"/>
        <v>0</v>
      </c>
      <c r="J22" s="53">
        <f t="shared" si="6"/>
        <v>0</v>
      </c>
      <c r="K22" s="54">
        <f t="shared" si="6"/>
        <v>0</v>
      </c>
    </row>
    <row r="23" spans="1:11" ht="14.25" customHeight="1">
      <c r="A23" s="107"/>
      <c r="B23" s="109"/>
      <c r="C23" s="109"/>
      <c r="D23" s="44" t="s">
        <v>12</v>
      </c>
      <c r="E23" s="48"/>
      <c r="F23" s="48"/>
      <c r="G23" s="48"/>
      <c r="H23" s="48"/>
      <c r="I23" s="49"/>
      <c r="J23" s="50"/>
      <c r="K23" s="51"/>
    </row>
    <row r="24" spans="1:11" ht="14.25" customHeight="1">
      <c r="A24" s="107"/>
      <c r="B24" s="109"/>
      <c r="C24" s="109"/>
      <c r="D24" s="44" t="s">
        <v>13</v>
      </c>
      <c r="E24" s="53"/>
      <c r="F24" s="53">
        <f t="shared" ref="F24:K24" si="7">F23*$E$24</f>
        <v>0</v>
      </c>
      <c r="G24" s="53">
        <f t="shared" si="7"/>
        <v>0</v>
      </c>
      <c r="H24" s="53">
        <f t="shared" si="7"/>
        <v>0</v>
      </c>
      <c r="I24" s="53">
        <f t="shared" si="7"/>
        <v>0</v>
      </c>
      <c r="J24" s="53">
        <f t="shared" si="7"/>
        <v>0</v>
      </c>
      <c r="K24" s="54">
        <f t="shared" si="7"/>
        <v>0</v>
      </c>
    </row>
    <row r="25" spans="1:11" ht="14.25" customHeight="1">
      <c r="A25" s="107"/>
      <c r="B25" s="109"/>
      <c r="C25" s="109"/>
      <c r="D25" s="44" t="s">
        <v>12</v>
      </c>
      <c r="E25" s="48"/>
      <c r="F25" s="48"/>
      <c r="G25" s="48"/>
      <c r="H25" s="48"/>
      <c r="I25" s="49"/>
      <c r="J25" s="50"/>
      <c r="K25" s="51"/>
    </row>
    <row r="26" spans="1:11" ht="14.25" customHeight="1">
      <c r="A26" s="107"/>
      <c r="B26" s="109"/>
      <c r="C26" s="109"/>
      <c r="D26" s="44" t="s">
        <v>13</v>
      </c>
      <c r="E26" s="53"/>
      <c r="F26" s="53">
        <f t="shared" ref="F26:K26" si="8">F25*$E$26</f>
        <v>0</v>
      </c>
      <c r="G26" s="53">
        <f t="shared" si="8"/>
        <v>0</v>
      </c>
      <c r="H26" s="53">
        <f t="shared" si="8"/>
        <v>0</v>
      </c>
      <c r="I26" s="53">
        <f t="shared" si="8"/>
        <v>0</v>
      </c>
      <c r="J26" s="53">
        <f t="shared" si="8"/>
        <v>0</v>
      </c>
      <c r="K26" s="54">
        <f t="shared" si="8"/>
        <v>0</v>
      </c>
    </row>
    <row r="27" spans="1:11" ht="14.25" customHeight="1">
      <c r="A27" s="107"/>
      <c r="B27" s="109"/>
      <c r="C27" s="109"/>
      <c r="D27" s="44" t="s">
        <v>12</v>
      </c>
      <c r="E27" s="48"/>
      <c r="F27" s="48"/>
      <c r="G27" s="48"/>
      <c r="H27" s="48"/>
      <c r="I27" s="49"/>
      <c r="J27" s="50"/>
      <c r="K27" s="51"/>
    </row>
    <row r="28" spans="1:11" ht="14.25" customHeight="1">
      <c r="A28" s="107"/>
      <c r="B28" s="109"/>
      <c r="C28" s="109"/>
      <c r="D28" s="44" t="s">
        <v>13</v>
      </c>
      <c r="E28" s="53"/>
      <c r="F28" s="53">
        <f t="shared" ref="F28:K28" si="9">F27*$E$28</f>
        <v>0</v>
      </c>
      <c r="G28" s="53">
        <f t="shared" si="9"/>
        <v>0</v>
      </c>
      <c r="H28" s="53">
        <f t="shared" si="9"/>
        <v>0</v>
      </c>
      <c r="I28" s="53">
        <f t="shared" si="9"/>
        <v>0</v>
      </c>
      <c r="J28" s="53">
        <f t="shared" si="9"/>
        <v>0</v>
      </c>
      <c r="K28" s="54">
        <f t="shared" si="9"/>
        <v>0</v>
      </c>
    </row>
    <row r="29" spans="1:11" ht="14.25" customHeight="1">
      <c r="A29" s="108"/>
      <c r="B29" s="113"/>
      <c r="C29" s="113"/>
      <c r="D29" s="44" t="s">
        <v>12</v>
      </c>
      <c r="E29" s="48"/>
      <c r="F29" s="48"/>
      <c r="G29" s="48"/>
      <c r="H29" s="48"/>
      <c r="I29" s="49"/>
      <c r="J29" s="50"/>
      <c r="K29" s="51"/>
    </row>
    <row r="30" spans="1:11" ht="14.25" customHeight="1">
      <c r="A30" s="108"/>
      <c r="B30" s="113"/>
      <c r="C30" s="113"/>
      <c r="D30" s="44" t="s">
        <v>13</v>
      </c>
      <c r="E30" s="53"/>
      <c r="F30" s="53">
        <f t="shared" ref="F30:K30" si="10">F29*$E$30</f>
        <v>0</v>
      </c>
      <c r="G30" s="53">
        <f t="shared" si="10"/>
        <v>0</v>
      </c>
      <c r="H30" s="53">
        <f t="shared" si="10"/>
        <v>0</v>
      </c>
      <c r="I30" s="53">
        <f t="shared" si="10"/>
        <v>0</v>
      </c>
      <c r="J30" s="53">
        <f t="shared" si="10"/>
        <v>0</v>
      </c>
      <c r="K30" s="54">
        <f t="shared" si="10"/>
        <v>0</v>
      </c>
    </row>
    <row r="31" spans="1:11" ht="14.25" customHeight="1">
      <c r="A31" s="107"/>
      <c r="B31" s="109"/>
      <c r="C31" s="109"/>
      <c r="D31" s="44" t="s">
        <v>12</v>
      </c>
      <c r="E31" s="48"/>
      <c r="F31" s="48"/>
      <c r="G31" s="48"/>
      <c r="H31" s="48"/>
      <c r="I31" s="49"/>
      <c r="J31" s="50"/>
      <c r="K31" s="51"/>
    </row>
    <row r="32" spans="1:11" ht="14.25" customHeight="1">
      <c r="A32" s="139"/>
      <c r="B32" s="110"/>
      <c r="C32" s="110"/>
      <c r="D32" s="45" t="s">
        <v>13</v>
      </c>
      <c r="E32" s="53"/>
      <c r="F32" s="53">
        <f t="shared" ref="F32:K32" si="11">F31*$E$32</f>
        <v>0</v>
      </c>
      <c r="G32" s="53">
        <f t="shared" si="11"/>
        <v>0</v>
      </c>
      <c r="H32" s="53">
        <f t="shared" si="11"/>
        <v>0</v>
      </c>
      <c r="I32" s="53">
        <f t="shared" si="11"/>
        <v>0</v>
      </c>
      <c r="J32" s="53">
        <f t="shared" si="11"/>
        <v>0</v>
      </c>
      <c r="K32" s="54">
        <f t="shared" si="11"/>
        <v>0</v>
      </c>
    </row>
    <row r="33" spans="1:13" ht="14.25" customHeight="1">
      <c r="A33" s="133" t="s">
        <v>0</v>
      </c>
      <c r="B33" s="134"/>
      <c r="C33" s="135"/>
      <c r="D33" s="46" t="s">
        <v>12</v>
      </c>
      <c r="E33" s="52">
        <f>E9+E11+E13++E15+E19+E21+E23+E25+E27+E29+E31</f>
        <v>0</v>
      </c>
      <c r="F33" s="52" t="e">
        <f t="shared" ref="F33:K33" si="12">F34/$E$34</f>
        <v>#DIV/0!</v>
      </c>
      <c r="G33" s="52" t="e">
        <f t="shared" si="12"/>
        <v>#DIV/0!</v>
      </c>
      <c r="H33" s="52" t="e">
        <f t="shared" si="12"/>
        <v>#DIV/0!</v>
      </c>
      <c r="I33" s="52" t="e">
        <f t="shared" si="12"/>
        <v>#DIV/0!</v>
      </c>
      <c r="J33" s="52" t="e">
        <f t="shared" si="12"/>
        <v>#DIV/0!</v>
      </c>
      <c r="K33" s="55" t="e">
        <f t="shared" si="12"/>
        <v>#DIV/0!</v>
      </c>
    </row>
    <row r="34" spans="1:13" ht="13.5" customHeight="1" thickBot="1">
      <c r="A34" s="136"/>
      <c r="B34" s="137"/>
      <c r="C34" s="138"/>
      <c r="D34" s="47" t="s">
        <v>13</v>
      </c>
      <c r="E34" s="66">
        <f>E10+E12+E14+E16+E18+E20+E22+E24+E26+E28+E30+E32</f>
        <v>0</v>
      </c>
      <c r="F34" s="66">
        <f t="shared" ref="F34:K34" si="13">F10+F12+F14+F16+F18+F20+F22+F24+F26+F28+F30+F32</f>
        <v>0</v>
      </c>
      <c r="G34" s="66">
        <f t="shared" si="13"/>
        <v>0</v>
      </c>
      <c r="H34" s="66">
        <f t="shared" si="13"/>
        <v>0</v>
      </c>
      <c r="I34" s="66">
        <f t="shared" si="13"/>
        <v>0</v>
      </c>
      <c r="J34" s="66">
        <f t="shared" si="13"/>
        <v>0</v>
      </c>
      <c r="K34" s="67">
        <f t="shared" si="13"/>
        <v>0</v>
      </c>
    </row>
    <row r="35" spans="1:13" ht="1.5" customHeight="1" thickBot="1">
      <c r="A35" s="4"/>
      <c r="B35" s="4"/>
      <c r="C35" s="4"/>
      <c r="D35" s="5"/>
      <c r="E35" s="5"/>
      <c r="F35" s="4"/>
      <c r="G35" s="4"/>
      <c r="H35" s="4"/>
      <c r="I35" s="4"/>
      <c r="J35" s="4"/>
      <c r="K35" s="4"/>
    </row>
    <row r="36" spans="1:13" ht="14.25" customHeight="1">
      <c r="A36" s="21"/>
      <c r="B36" s="22"/>
      <c r="C36" s="22"/>
      <c r="D36" s="22"/>
      <c r="E36" s="22"/>
      <c r="F36" s="22"/>
      <c r="G36" s="23"/>
      <c r="H36" s="24"/>
      <c r="I36" s="25"/>
      <c r="J36" s="25"/>
      <c r="K36" s="26"/>
      <c r="M36" s="6" t="s">
        <v>1</v>
      </c>
    </row>
    <row r="37" spans="1:13" ht="14.25" customHeight="1">
      <c r="A37" s="27"/>
      <c r="B37" s="20"/>
      <c r="C37" s="20"/>
      <c r="D37" s="19"/>
      <c r="E37" s="58"/>
      <c r="F37" s="20"/>
      <c r="G37" s="57"/>
      <c r="H37" s="7" t="s">
        <v>14</v>
      </c>
      <c r="I37" s="8"/>
      <c r="J37" s="8"/>
      <c r="K37" s="28"/>
    </row>
    <row r="38" spans="1:13" ht="14.25" customHeight="1">
      <c r="A38" s="29"/>
      <c r="B38" s="111" t="s">
        <v>26</v>
      </c>
      <c r="C38" s="111"/>
      <c r="D38" s="9"/>
      <c r="E38" s="112" t="s">
        <v>23</v>
      </c>
      <c r="F38" s="112"/>
      <c r="G38" s="56"/>
      <c r="H38" s="11"/>
      <c r="I38" s="8"/>
      <c r="J38" s="8"/>
      <c r="K38" s="30"/>
    </row>
    <row r="39" spans="1:13" ht="15" customHeight="1">
      <c r="A39" s="31"/>
      <c r="B39" s="12"/>
      <c r="C39" s="12"/>
      <c r="D39" s="9"/>
      <c r="E39" s="9"/>
      <c r="F39" s="8"/>
      <c r="G39" s="10"/>
      <c r="H39" s="11"/>
      <c r="I39" s="8"/>
      <c r="J39" s="8"/>
      <c r="K39" s="30"/>
    </row>
    <row r="40" spans="1:13" ht="13.5" customHeight="1">
      <c r="A40" s="32"/>
      <c r="B40" s="140"/>
      <c r="C40" s="140"/>
      <c r="D40" s="13"/>
      <c r="E40" s="13"/>
      <c r="F40" s="14"/>
      <c r="G40" s="10"/>
      <c r="H40" s="11"/>
      <c r="I40" s="8"/>
      <c r="J40" s="8"/>
      <c r="K40" s="30"/>
    </row>
    <row r="41" spans="1:13" ht="14.25" customHeight="1" thickBot="1">
      <c r="A41" s="33"/>
      <c r="B41" s="132" t="s">
        <v>24</v>
      </c>
      <c r="C41" s="132"/>
      <c r="D41" s="34"/>
      <c r="E41" s="34"/>
      <c r="F41" s="35"/>
      <c r="G41" s="36"/>
      <c r="H41" s="37"/>
      <c r="I41" s="35"/>
      <c r="J41" s="35"/>
      <c r="K41" s="38"/>
    </row>
    <row r="42" spans="1:13" ht="14.1" customHeight="1"/>
    <row r="43" spans="1:13" ht="14.1" customHeight="1"/>
    <row r="44" spans="1:13" ht="14.1" customHeight="1"/>
  </sheetData>
  <mergeCells count="49">
    <mergeCell ref="B41:C41"/>
    <mergeCell ref="A33:C34"/>
    <mergeCell ref="A21:A22"/>
    <mergeCell ref="B21:B22"/>
    <mergeCell ref="C21:C22"/>
    <mergeCell ref="C25:C26"/>
    <mergeCell ref="A27:A28"/>
    <mergeCell ref="C29:C30"/>
    <mergeCell ref="A31:A32"/>
    <mergeCell ref="C31:C32"/>
    <mergeCell ref="B25:B26"/>
    <mergeCell ref="B23:B24"/>
    <mergeCell ref="A23:A24"/>
    <mergeCell ref="B27:B28"/>
    <mergeCell ref="A25:A26"/>
    <mergeCell ref="B40:C40"/>
    <mergeCell ref="I7:K7"/>
    <mergeCell ref="B9:B10"/>
    <mergeCell ref="C9:C10"/>
    <mergeCell ref="C19:C20"/>
    <mergeCell ref="B11:B12"/>
    <mergeCell ref="B13:B14"/>
    <mergeCell ref="C13:C14"/>
    <mergeCell ref="B17:B18"/>
    <mergeCell ref="B15:B16"/>
    <mergeCell ref="C17:C18"/>
    <mergeCell ref="C15:C16"/>
    <mergeCell ref="B19:B20"/>
    <mergeCell ref="C11:C12"/>
    <mergeCell ref="D7:H7"/>
    <mergeCell ref="A7:C7"/>
    <mergeCell ref="A9:A10"/>
    <mergeCell ref="A3:K3"/>
    <mergeCell ref="A5:K5"/>
    <mergeCell ref="I6:K6"/>
    <mergeCell ref="D6:H6"/>
    <mergeCell ref="A6:C6"/>
    <mergeCell ref="B38:C38"/>
    <mergeCell ref="C23:C24"/>
    <mergeCell ref="C27:C28"/>
    <mergeCell ref="E38:F38"/>
    <mergeCell ref="B29:B30"/>
    <mergeCell ref="A11:A12"/>
    <mergeCell ref="A15:A16"/>
    <mergeCell ref="A29:A30"/>
    <mergeCell ref="B31:B32"/>
    <mergeCell ref="A13:A14"/>
    <mergeCell ref="A17:A18"/>
    <mergeCell ref="A19:A20"/>
  </mergeCells>
  <phoneticPr fontId="2" type="noConversion"/>
  <pageMargins left="0.39370078740157483" right="0.39370078740157483" top="0.6" bottom="0.19685039370078741" header="0.18" footer="0"/>
  <pageSetup paperSize="9" scale="81" orientation="landscape" horizontalDpi="4294967295" r:id="rId1"/>
  <headerFooter alignWithMargins="0"/>
  <drawing r:id="rId2"/>
  <legacyDrawing r:id="rId3"/>
  <oleObjects>
    <oleObject progId="Word.Picture.8" shapeId="1028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showGridLines="0" showZeros="0" tabSelected="1" view="pageBreakPreview" zoomScale="87" zoomScaleNormal="75" zoomScaleSheetLayoutView="87" workbookViewId="0">
      <selection activeCell="M14" sqref="M14"/>
    </sheetView>
  </sheetViews>
  <sheetFormatPr defaultRowHeight="12.75"/>
  <cols>
    <col min="1" max="1" width="10.5703125" style="3" customWidth="1"/>
    <col min="2" max="2" width="10.28515625" style="3" customWidth="1"/>
    <col min="3" max="3" width="51" style="3" customWidth="1"/>
    <col min="4" max="4" width="14.42578125" style="2" customWidth="1"/>
    <col min="5" max="5" width="15.28515625" style="2" customWidth="1"/>
    <col min="6" max="6" width="14.85546875" style="3" customWidth="1"/>
    <col min="7" max="7" width="14.28515625" style="3" customWidth="1"/>
    <col min="8" max="8" width="10.28515625" style="3" customWidth="1"/>
    <col min="9" max="9" width="9.5703125" style="3" customWidth="1"/>
    <col min="10" max="10" width="8.42578125" style="3" customWidth="1"/>
    <col min="11" max="11" width="10.7109375" style="3" customWidth="1"/>
    <col min="12" max="12" width="9.140625" style="3"/>
    <col min="13" max="13" width="9.140625" style="3" customWidth="1"/>
    <col min="14" max="16384" width="9.140625" style="3"/>
  </cols>
  <sheetData>
    <row r="1" spans="1:14" ht="58.5" customHeight="1" thickBot="1">
      <c r="A1" s="15"/>
      <c r="B1" s="16"/>
      <c r="C1" s="16"/>
      <c r="D1" s="17"/>
      <c r="E1" s="17"/>
      <c r="F1" s="17"/>
      <c r="G1" s="17"/>
      <c r="H1" s="17"/>
      <c r="I1" s="16"/>
      <c r="J1" s="16"/>
      <c r="K1" s="18"/>
    </row>
    <row r="2" spans="1:14" ht="4.5" customHeight="1" thickBot="1">
      <c r="A2" s="1"/>
      <c r="B2" s="1"/>
      <c r="C2" s="1"/>
      <c r="F2" s="2"/>
      <c r="G2" s="2"/>
      <c r="H2" s="2"/>
      <c r="I2" s="1"/>
      <c r="J2" s="1"/>
      <c r="K2" s="1"/>
    </row>
    <row r="3" spans="1:14" ht="16.5" thickBot="1">
      <c r="A3" s="114"/>
      <c r="B3" s="115"/>
      <c r="C3" s="115"/>
      <c r="D3" s="115"/>
      <c r="E3" s="115"/>
      <c r="F3" s="115"/>
      <c r="G3" s="115"/>
      <c r="H3" s="115"/>
      <c r="I3" s="115"/>
      <c r="J3" s="115"/>
      <c r="K3" s="116"/>
    </row>
    <row r="4" spans="1:14" ht="3.75" customHeight="1" thickBot="1"/>
    <row r="5" spans="1:14" ht="18" customHeight="1" thickBot="1">
      <c r="A5" s="117" t="s">
        <v>3</v>
      </c>
      <c r="B5" s="118"/>
      <c r="C5" s="118"/>
      <c r="D5" s="118"/>
      <c r="E5" s="118"/>
      <c r="F5" s="118"/>
      <c r="G5" s="118"/>
      <c r="H5" s="118"/>
      <c r="I5" s="118"/>
      <c r="J5" s="118"/>
      <c r="K5" s="119"/>
    </row>
    <row r="6" spans="1:14" ht="18" customHeight="1">
      <c r="A6" s="161" t="s">
        <v>28</v>
      </c>
      <c r="B6" s="162"/>
      <c r="C6" s="163"/>
      <c r="D6" s="164" t="s">
        <v>27</v>
      </c>
      <c r="E6" s="122"/>
      <c r="F6" s="165">
        <f>F16</f>
        <v>264112.90999999997</v>
      </c>
      <c r="G6" s="165"/>
      <c r="H6" s="65"/>
      <c r="I6" s="158">
        <v>43052</v>
      </c>
      <c r="J6" s="159"/>
      <c r="K6" s="160"/>
    </row>
    <row r="7" spans="1:14" ht="18.75" customHeight="1" thickBot="1">
      <c r="A7" s="148" t="s">
        <v>36</v>
      </c>
      <c r="B7" s="149"/>
      <c r="C7" s="150"/>
      <c r="D7" s="149" t="s">
        <v>35</v>
      </c>
      <c r="E7" s="149"/>
      <c r="F7" s="149"/>
      <c r="G7" s="149"/>
      <c r="H7" s="150"/>
      <c r="I7" s="125" t="s">
        <v>32</v>
      </c>
      <c r="J7" s="126"/>
      <c r="K7" s="127"/>
    </row>
    <row r="8" spans="1:14" ht="18.75" customHeight="1" thickBot="1">
      <c r="A8" s="157"/>
      <c r="B8" s="155"/>
      <c r="C8" s="155"/>
      <c r="D8" s="155"/>
      <c r="E8" s="155"/>
      <c r="F8" s="155"/>
      <c r="G8" s="155"/>
      <c r="H8" s="156"/>
      <c r="I8" s="98"/>
      <c r="J8" s="97"/>
      <c r="K8" s="99"/>
    </row>
    <row r="9" spans="1:14" ht="36" customHeight="1" thickBot="1">
      <c r="A9" s="39" t="s">
        <v>15</v>
      </c>
      <c r="B9" s="40" t="s">
        <v>16</v>
      </c>
      <c r="C9" s="62" t="s">
        <v>17</v>
      </c>
      <c r="D9" s="41" t="s">
        <v>6</v>
      </c>
      <c r="E9" s="41" t="s">
        <v>25</v>
      </c>
      <c r="F9" s="40" t="s">
        <v>7</v>
      </c>
      <c r="G9" s="40" t="s">
        <v>8</v>
      </c>
      <c r="H9" s="40" t="s">
        <v>9</v>
      </c>
      <c r="I9" s="40" t="s">
        <v>10</v>
      </c>
      <c r="J9" s="40" t="s">
        <v>11</v>
      </c>
      <c r="K9" s="42"/>
    </row>
    <row r="10" spans="1:14" ht="18" customHeight="1">
      <c r="A10" s="151">
        <v>1</v>
      </c>
      <c r="B10" s="142"/>
      <c r="C10" s="144" t="s">
        <v>33</v>
      </c>
      <c r="D10" s="68" t="s">
        <v>12</v>
      </c>
      <c r="E10" s="69">
        <v>1</v>
      </c>
      <c r="F10" s="69">
        <v>1</v>
      </c>
      <c r="G10" s="50"/>
      <c r="H10" s="50"/>
      <c r="I10" s="49"/>
      <c r="J10" s="50"/>
      <c r="K10" s="51"/>
      <c r="N10"/>
    </row>
    <row r="11" spans="1:14" ht="18" customHeight="1">
      <c r="A11" s="152"/>
      <c r="B11" s="143"/>
      <c r="C11" s="145"/>
      <c r="D11" s="70" t="s">
        <v>13</v>
      </c>
      <c r="E11" s="71">
        <f>1398.58+5178.68</f>
        <v>6577.26</v>
      </c>
      <c r="F11" s="71">
        <f>F10*E11</f>
        <v>6577.26</v>
      </c>
      <c r="G11" s="71">
        <f t="shared" ref="G11:K11" si="0">G10*$E$11</f>
        <v>0</v>
      </c>
      <c r="H11" s="71">
        <f t="shared" si="0"/>
        <v>0</v>
      </c>
      <c r="I11" s="71">
        <f t="shared" si="0"/>
        <v>0</v>
      </c>
      <c r="J11" s="71">
        <f t="shared" si="0"/>
        <v>0</v>
      </c>
      <c r="K11" s="71">
        <f t="shared" si="0"/>
        <v>0</v>
      </c>
      <c r="N11" s="100"/>
    </row>
    <row r="12" spans="1:14" ht="18" customHeight="1">
      <c r="A12" s="102"/>
      <c r="B12" s="103"/>
      <c r="C12" s="104"/>
      <c r="D12" s="70"/>
      <c r="E12" s="105"/>
      <c r="F12" s="105"/>
      <c r="G12" s="105"/>
      <c r="H12" s="105"/>
      <c r="I12" s="105"/>
      <c r="J12" s="105"/>
      <c r="K12" s="106"/>
      <c r="N12" s="100"/>
    </row>
    <row r="13" spans="1:14" ht="28.5" customHeight="1">
      <c r="A13" s="153">
        <v>2</v>
      </c>
      <c r="B13" s="146"/>
      <c r="C13" s="96" t="s">
        <v>34</v>
      </c>
      <c r="D13" s="70" t="s">
        <v>12</v>
      </c>
      <c r="E13" s="69">
        <v>1</v>
      </c>
      <c r="F13" s="69">
        <v>1</v>
      </c>
      <c r="G13" s="69"/>
      <c r="H13" s="69"/>
      <c r="I13" s="72"/>
      <c r="J13" s="69"/>
      <c r="K13" s="73"/>
      <c r="M13" s="3">
        <f>10808*0.03</f>
        <v>324.24</v>
      </c>
      <c r="N13" s="100"/>
    </row>
    <row r="14" spans="1:14" ht="33" customHeight="1">
      <c r="A14" s="154"/>
      <c r="B14" s="147"/>
      <c r="C14" s="95"/>
      <c r="D14" s="70" t="s">
        <v>13</v>
      </c>
      <c r="E14" s="71">
        <f>12927.09+217373.16+27235.4</f>
        <v>257535.65</v>
      </c>
      <c r="F14" s="71">
        <f t="shared" ref="F14:K14" si="1">F13*$E$14</f>
        <v>257535.65</v>
      </c>
      <c r="G14" s="71">
        <f t="shared" si="1"/>
        <v>0</v>
      </c>
      <c r="H14" s="71">
        <f t="shared" si="1"/>
        <v>0</v>
      </c>
      <c r="I14" s="71">
        <f t="shared" si="1"/>
        <v>0</v>
      </c>
      <c r="J14" s="71">
        <f t="shared" si="1"/>
        <v>0</v>
      </c>
      <c r="K14" s="74">
        <f t="shared" si="1"/>
        <v>0</v>
      </c>
      <c r="N14" s="100"/>
    </row>
    <row r="15" spans="1:14" ht="14.25" customHeight="1">
      <c r="A15" s="133" t="s">
        <v>0</v>
      </c>
      <c r="B15" s="134"/>
      <c r="C15" s="135"/>
      <c r="D15" s="75" t="s">
        <v>12</v>
      </c>
      <c r="E15" s="76">
        <f>E13</f>
        <v>1</v>
      </c>
      <c r="F15" s="76">
        <f t="shared" ref="F15:K15" si="2">F16/$E$16</f>
        <v>1</v>
      </c>
      <c r="G15" s="76">
        <f t="shared" si="2"/>
        <v>0</v>
      </c>
      <c r="H15" s="76">
        <f t="shared" si="2"/>
        <v>0</v>
      </c>
      <c r="I15" s="76">
        <f t="shared" si="2"/>
        <v>0</v>
      </c>
      <c r="J15" s="76">
        <f t="shared" si="2"/>
        <v>0</v>
      </c>
      <c r="K15" s="76">
        <f t="shared" si="2"/>
        <v>0</v>
      </c>
      <c r="L15" s="63"/>
      <c r="N15" s="100"/>
    </row>
    <row r="16" spans="1:14" ht="13.5" customHeight="1" thickBot="1">
      <c r="A16" s="136"/>
      <c r="B16" s="137"/>
      <c r="C16" s="138"/>
      <c r="D16" s="77" t="s">
        <v>13</v>
      </c>
      <c r="E16" s="78">
        <f>E11+E14</f>
        <v>264112.90999999997</v>
      </c>
      <c r="F16" s="78">
        <f t="shared" ref="F16:K16" si="3">F11+F14</f>
        <v>264112.90999999997</v>
      </c>
      <c r="G16" s="78">
        <f t="shared" si="3"/>
        <v>0</v>
      </c>
      <c r="H16" s="78">
        <f t="shared" si="3"/>
        <v>0</v>
      </c>
      <c r="I16" s="78">
        <f t="shared" si="3"/>
        <v>0</v>
      </c>
      <c r="J16" s="78">
        <f t="shared" si="3"/>
        <v>0</v>
      </c>
      <c r="K16" s="79">
        <f t="shared" si="3"/>
        <v>0</v>
      </c>
      <c r="L16" s="64"/>
      <c r="N16" s="100"/>
    </row>
    <row r="17" spans="1:14" ht="3.75" customHeight="1" thickBot="1">
      <c r="A17" s="80"/>
      <c r="B17" s="80"/>
      <c r="C17" s="80"/>
      <c r="D17" s="81"/>
      <c r="E17" s="81"/>
      <c r="F17" s="80"/>
      <c r="G17" s="80"/>
      <c r="H17" s="80"/>
      <c r="I17" s="80"/>
      <c r="J17" s="80"/>
      <c r="K17" s="80"/>
      <c r="N17" s="100"/>
    </row>
    <row r="18" spans="1:14" ht="14.25" customHeight="1">
      <c r="A18" s="21"/>
      <c r="B18" s="22"/>
      <c r="C18" s="22"/>
      <c r="D18" s="22"/>
      <c r="E18" s="22"/>
      <c r="F18" s="22"/>
      <c r="G18" s="23"/>
      <c r="H18" s="82"/>
      <c r="I18" s="83"/>
      <c r="J18" s="83"/>
      <c r="K18" s="84"/>
      <c r="M18" s="6" t="s">
        <v>1</v>
      </c>
      <c r="N18" s="100"/>
    </row>
    <row r="19" spans="1:14" ht="14.25" customHeight="1">
      <c r="A19" s="27"/>
      <c r="B19" s="85"/>
      <c r="C19" s="85"/>
      <c r="D19" s="19"/>
      <c r="E19" s="58" t="s">
        <v>31</v>
      </c>
      <c r="F19" s="85"/>
      <c r="G19" s="86"/>
      <c r="H19" s="7" t="s">
        <v>14</v>
      </c>
      <c r="I19" s="12"/>
      <c r="J19" s="12"/>
      <c r="K19" s="59"/>
      <c r="N19" s="100"/>
    </row>
    <row r="20" spans="1:14" ht="14.25" customHeight="1">
      <c r="A20" s="29"/>
      <c r="B20" s="111" t="s">
        <v>29</v>
      </c>
      <c r="C20" s="111"/>
      <c r="D20" s="87"/>
      <c r="E20" s="112" t="s">
        <v>23</v>
      </c>
      <c r="F20" s="112"/>
      <c r="G20" s="56"/>
      <c r="H20" s="88"/>
      <c r="I20" s="12"/>
      <c r="J20" s="12"/>
      <c r="K20" s="89"/>
      <c r="N20" s="100"/>
    </row>
    <row r="21" spans="1:14" ht="15" customHeight="1">
      <c r="A21" s="31"/>
      <c r="B21" s="12"/>
      <c r="C21" s="12"/>
      <c r="D21" s="87"/>
      <c r="E21" s="87"/>
      <c r="F21" s="12"/>
      <c r="G21" s="90"/>
      <c r="H21" s="88"/>
      <c r="I21" s="101"/>
      <c r="J21" s="12"/>
      <c r="K21" s="89"/>
      <c r="N21"/>
    </row>
    <row r="22" spans="1:14" ht="13.5" customHeight="1">
      <c r="A22" s="32"/>
      <c r="B22" s="141"/>
      <c r="C22" s="141"/>
      <c r="D22" s="13"/>
      <c r="E22" s="13"/>
      <c r="F22" s="14"/>
      <c r="G22" s="90"/>
      <c r="H22" s="88"/>
      <c r="I22" s="12"/>
      <c r="J22" s="12"/>
      <c r="K22" s="89"/>
      <c r="N22"/>
    </row>
    <row r="23" spans="1:14" ht="14.25" customHeight="1" thickBot="1">
      <c r="A23" s="60"/>
      <c r="B23" s="132" t="s">
        <v>30</v>
      </c>
      <c r="C23" s="132"/>
      <c r="D23" s="61"/>
      <c r="E23" s="61"/>
      <c r="F23" s="91"/>
      <c r="G23" s="92"/>
      <c r="H23" s="93"/>
      <c r="I23" s="91"/>
      <c r="J23" s="91"/>
      <c r="K23" s="94"/>
    </row>
    <row r="24" spans="1:14" ht="14.1" customHeight="1"/>
    <row r="25" spans="1:14" ht="14.1" customHeight="1"/>
    <row r="26" spans="1:14" ht="14.1" customHeight="1"/>
  </sheetData>
  <mergeCells count="20">
    <mergeCell ref="A3:K3"/>
    <mergeCell ref="A5:K5"/>
    <mergeCell ref="I6:K6"/>
    <mergeCell ref="A6:C6"/>
    <mergeCell ref="D6:E6"/>
    <mergeCell ref="F6:G6"/>
    <mergeCell ref="I7:K7"/>
    <mergeCell ref="B10:B11"/>
    <mergeCell ref="C10:C11"/>
    <mergeCell ref="B13:B14"/>
    <mergeCell ref="A7:C7"/>
    <mergeCell ref="A10:A11"/>
    <mergeCell ref="A13:A14"/>
    <mergeCell ref="D7:H8"/>
    <mergeCell ref="A8:C8"/>
    <mergeCell ref="B23:C23"/>
    <mergeCell ref="A15:C16"/>
    <mergeCell ref="B20:C20"/>
    <mergeCell ref="E20:F20"/>
    <mergeCell ref="B22:C22"/>
  </mergeCells>
  <phoneticPr fontId="2" type="noConversion"/>
  <pageMargins left="0.39370078740157483" right="0.39370078740157483" top="0.6" bottom="0.19685039370078741" header="0.18" footer="0"/>
  <pageSetup paperSize="9" scale="8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CRONOGRAMA FISICO FINANCEIRO</vt:lpstr>
      <vt:lpstr>MODELO CRONOGRAMA FIS FINANC</vt:lpstr>
      <vt:lpstr>'CRONOGRAMA FISICO FINANCEIRO'!Area_de_impressao</vt:lpstr>
      <vt:lpstr>'MODELO CRONOGRAMA FIS FINANC'!Area_de_impressao</vt:lpstr>
    </vt:vector>
  </TitlesOfParts>
  <Company>Setop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Setop</dc:creator>
  <cp:lastModifiedBy>Rogerio</cp:lastModifiedBy>
  <cp:lastPrinted>2018-05-10T19:27:07Z</cp:lastPrinted>
  <dcterms:created xsi:type="dcterms:W3CDTF">2006-09-22T13:55:22Z</dcterms:created>
  <dcterms:modified xsi:type="dcterms:W3CDTF">2018-05-10T19:52:23Z</dcterms:modified>
</cp:coreProperties>
</file>