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FEITURA DE IPUIUNA\2025\COBERTURA QUADRA BARREIRO\DOCUMENTOS\CAIXA\PLANILHAS SILAS\PÓS LICITAÇÃO 35 % DE DESCONTO\"/>
    </mc:Choice>
  </mc:AlternateContent>
  <xr:revisionPtr revIDLastSave="0" documentId="13_ncr:1_{6DAC5548-B65F-46B1-B33F-B9F21CCCA4DC}" xr6:coauthVersionLast="36" xr6:coauthVersionMax="36" xr10:uidLastSave="{00000000-0000-0000-0000-000000000000}"/>
  <bookViews>
    <workbookView xWindow="0" yWindow="0" windowWidth="23040" windowHeight="8652" xr2:uid="{B23F931A-6D81-44D8-B7D4-35C91F3624C9}"/>
  </bookViews>
  <sheets>
    <sheet name="PLANILHA ORÇAMENTÁRI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I42" i="1" l="1"/>
  <c r="I39" i="1"/>
  <c r="I32" i="1"/>
  <c r="I12" i="1"/>
  <c r="I35" i="1" l="1"/>
  <c r="I30" i="1"/>
  <c r="I11" i="1" s="1"/>
  <c r="I41" i="1"/>
</calcChain>
</file>

<file path=xl/sharedStrings.xml><?xml version="1.0" encoding="utf-8"?>
<sst xmlns="http://schemas.openxmlformats.org/spreadsheetml/2006/main" count="170" uniqueCount="105">
  <si>
    <t>Item</t>
  </si>
  <si>
    <t>Fonte</t>
  </si>
  <si>
    <t>Código</t>
  </si>
  <si>
    <t>Descrição</t>
  </si>
  <si>
    <t>Unidade</t>
  </si>
  <si>
    <t>Quantidade</t>
  </si>
  <si>
    <t>Custo Unitário (sem BDI) (R$)</t>
  </si>
  <si>
    <t>Preço Unitário (com BDI) (R$)</t>
  </si>
  <si>
    <t>Preço Total</t>
  </si>
  <si>
    <t>SINAPI</t>
  </si>
  <si>
    <t xml:space="preserve">COBERTURA QUADRA ESPORTIVA DO BAIRRO BARREIRO </t>
  </si>
  <si>
    <t>-</t>
  </si>
  <si>
    <t xml:space="preserve"> -   </t>
  </si>
  <si>
    <t>SERVIÇOS PRELIMINARES</t>
  </si>
  <si>
    <t>FORNECIMENTO E INSTALAÇÃO DE PLACA DE OBRA COM CHAPA GALVANIZADA E ESTRUTURA DE MADEIRA. AF_03/2022_PS</t>
  </si>
  <si>
    <t>M2</t>
  </si>
  <si>
    <t>SICOR</t>
  </si>
  <si>
    <t>ED-50135</t>
  </si>
  <si>
    <t>BARRACÃO DE OBRA, EM CHAPA DE COMPENSADO RESINADO, INCLUSIVE  INSTALAÇÕES SANITÁRIAS E MOBILIÁRIO - PADRÃO DER-MG</t>
  </si>
  <si>
    <t>MOVIMENTO DE TERRA PARA FUNDAÇÃO</t>
  </si>
  <si>
    <t>ESCAVAÇÃO MECANIZADA PARA VIGA BALDRAME OU SAPATA CORRIDA COM MINI-ESCAVADEIRA (SEM ESCAVAÇÃO PARA COLOCAÇÃO DE FÔRMAS). AF_01/2024</t>
  </si>
  <si>
    <t>M3</t>
  </si>
  <si>
    <t>PREPARO DE FUNDO DE VALA COM LARGURA MAIOR OU IGUAL A 1,5 M E MENOR QUE 2,5 M (ACERTO DO SOLO NATURAL). AF_08/2020</t>
  </si>
  <si>
    <t>FUNDAÇÕES</t>
  </si>
  <si>
    <t xml:space="preserve">CONCRETO ARMADO PARA FUNDAÇÕES - ESTACAS </t>
  </si>
  <si>
    <t>ED-29802</t>
  </si>
  <si>
    <t>PERFURAÇÃO MECÂNICA DE ESTACA TIPO TRADO ROTATIVO, INCLUSIVE AFASTAMENTO LATERAL, EXCLUSIVE ARMAÇÃO, CONCRETO ESTRUTURAL, TRANSPORTE E RETIRADA DO MATERIAL ESCAVADO</t>
  </si>
  <si>
    <t>ED-29817</t>
  </si>
  <si>
    <t>MOBILIZAÇÃO E DESMOBILIZAÇÃO DE EQUIPAMENTO PARA ESTACA TIPO TRADO ROTATIVO (CUSTO FIXO), INCLUSIVE CARGA E DESCARGA, EXCLUSIVE TRANSPORTE EM QUILÔMETRO RODADO (CUSTO VARIÁVEL)</t>
  </si>
  <si>
    <t>UN</t>
  </si>
  <si>
    <t>MONTAGEM DE ARMADURA DE ESTACAS, DIÂMETRO = 10,0 MM. AF_09/2021_PS</t>
  </si>
  <si>
    <t>KG</t>
  </si>
  <si>
    <t>MONTAGEM DE ARMADURA TRANSVERSAL DE ESTACAS DE SEÇÃO CIRCULAR, DIÂMETRO = 5,0 MM. AF_09/2021_PS</t>
  </si>
  <si>
    <t>CONCRETAGEM DE BLOCO DE COROAMENTO OU VIGA BALDRAME, FCK 30 MPA, COM USO DE BOMBA - LANÇAMENTO, ADENSAMENTO E ACABAMENTO. AF_01/2024</t>
  </si>
  <si>
    <t>CONCRETO ARMADO PARA FUNDAÇÕES - BLOCOS</t>
  </si>
  <si>
    <t>LASTRO DE CONCRETO MAGRO, APLICADO EM BLOCOS DE COROAMENTO OU SAPATAS, ESPESSURA DE 5 CM. AF_01/2024</t>
  </si>
  <si>
    <t>ARMAÇÃO DE ESTRUTURAS DIVERSAS DE CONCRETO ARMADO, EXCETO VIGAS, PILARES, LAJES E FUNDAÇÕES, UTILIZANDO AÇO CA-50 DE 10,0 MM - MONTAGEM. AF_06/2022</t>
  </si>
  <si>
    <t>ARMAÇÃO DE ESTRUTURAS DIVERSAS DE CONCRETO ARMADO, EXCETO VIGAS, PILARES, LAJES E FUNDAÇÕES, UTILIZANDO AÇO CA-60 DE 5,0 MM - MONTAGEM. AF_06/2022</t>
  </si>
  <si>
    <t>CONCRETAGEM DE SAPATA, FCK 30 MPA, COM USO DE BOMBA - LANÇAMENTO, ADENSAMENTO E ACABAMENTO. AF_01/2024</t>
  </si>
  <si>
    <t>ESTRUTURA METÁLICA</t>
  </si>
  <si>
    <t>ED-20603</t>
  </si>
  <si>
    <t>FORNECIMENTO DE ESTRUTURA METÁLICA E ENGRADAMENTO METÁLICO, EM AÇO, PARA TELHADO, EXCLUSIVE TELHA, INCLUSIVE FABRICAÇÃO, TRANSPORTE, MONTAGEM E APLICAÇÃO DE FUNDO PREPARADOR ANTICORROSIVO EM SUPERFÍCIE METÁLICA, UMA (1) DEMÃO</t>
  </si>
  <si>
    <t>COBERTURA</t>
  </si>
  <si>
    <t>TELHAMENTO COM TELHA DE AÇO/ALUMÍNIO E = 0,5 MM, COM ATÉ 2 ÁGUAS, INCLUSO IÇAMENTO. AF_07/2019</t>
  </si>
  <si>
    <t>CALHA EM CHAPA DE AÇO GALVANIZADO NÚMERO 24, DESENVOLVIMENTO DE 50 CM, INCLUSO TRANSPORTE VERTICAL. AF_07/2019</t>
  </si>
  <si>
    <t>M</t>
  </si>
  <si>
    <t>DRENAGEM DE ÁGUAS PLUVIAIS</t>
  </si>
  <si>
    <t>TUBO PVC, SÉRIE R, ÁGUA PLUVIAL, DN 150 MM, FORNECIDO E INSTALADO EM CONDUTORES VERTICAIS DE ÁGUAS PLUVIAIS. AF_06/2022</t>
  </si>
  <si>
    <t>JOELHO 90 GRAUS, PVC, SERIE R, ÁGUA PLUVIAL, DN 150 MM, JUNTA ELÁSTICA, FORNECIDO E INSTALADO EM CONDUTORES VERTICAIS DE ÁGUAS PLUVIAIS. AF_06/2022</t>
  </si>
  <si>
    <t>CAIXA ENTERRADA HIDRÁULICA RETANGULAR, EM ALVENARIA COM BLOCOS DE CONCRETO, DIMENSÕES INTERNAS: 1X1X0,6 M PARA REDE DE DRENAGEM. AF_12/2020</t>
  </si>
  <si>
    <t>PINTURAS E ACABAMENTOS</t>
  </si>
  <si>
    <t>PINTURA COM TINTA ALQUÍDICA DE ACABAMENTO (ESMALTE SINTÉTICO ACETINADO) PULVERIZADA SOBRE PERFIL METÁLICO EXECUTADO EM FÁBRICA (POR DEMÃO). AF_01/2020_PE</t>
  </si>
  <si>
    <t>ADMINISTRÇÃO LOCAL</t>
  </si>
  <si>
    <t>Composição</t>
  </si>
  <si>
    <t>CP01</t>
  </si>
  <si>
    <t>ADMINISTRAÇÃO LOCAL</t>
  </si>
  <si>
    <t>MÊS</t>
  </si>
  <si>
    <t>SEINFRA</t>
  </si>
  <si>
    <t>1.0</t>
  </si>
  <si>
    <t>1.1</t>
  </si>
  <si>
    <t>1.2</t>
  </si>
  <si>
    <t>2.0</t>
  </si>
  <si>
    <t>2.1</t>
  </si>
  <si>
    <t>2.2</t>
  </si>
  <si>
    <t>3.0</t>
  </si>
  <si>
    <t>3.1</t>
  </si>
  <si>
    <t>3.1.1</t>
  </si>
  <si>
    <t>3.1.2</t>
  </si>
  <si>
    <t>3.1.3</t>
  </si>
  <si>
    <t>3.1.4</t>
  </si>
  <si>
    <t>3.1.5</t>
  </si>
  <si>
    <t>3.2</t>
  </si>
  <si>
    <t>3.2.1</t>
  </si>
  <si>
    <t>3.2.2</t>
  </si>
  <si>
    <t>3.2.3</t>
  </si>
  <si>
    <t>3.2.4</t>
  </si>
  <si>
    <t>4.0</t>
  </si>
  <si>
    <t>5.0</t>
  </si>
  <si>
    <t>4.1</t>
  </si>
  <si>
    <t>5.1</t>
  </si>
  <si>
    <t>5.2</t>
  </si>
  <si>
    <t>6.0</t>
  </si>
  <si>
    <t>6.1</t>
  </si>
  <si>
    <t>6.2</t>
  </si>
  <si>
    <t>6.3</t>
  </si>
  <si>
    <t>7.0</t>
  </si>
  <si>
    <t>7.1</t>
  </si>
  <si>
    <t>8.0</t>
  </si>
  <si>
    <t>8.1</t>
  </si>
  <si>
    <t>FOLHA Nº: 01/01</t>
  </si>
  <si>
    <t xml:space="preserve">FORMA DE EXECUÇÃO: </t>
  </si>
  <si>
    <t>(    )</t>
  </si>
  <si>
    <t>DIRETA</t>
  </si>
  <si>
    <t>(  x  )</t>
  </si>
  <si>
    <t>INDIRETA</t>
  </si>
  <si>
    <t>LDI</t>
  </si>
  <si>
    <t>PREFEITURA: PREFEITURA MUNICIPAL DE IPUIUNA</t>
  </si>
  <si>
    <t>OBRA: COBERTURA QUADRA ESPORTIVA NO BAIRRO DO BARREIRO</t>
  </si>
  <si>
    <t>LOCAL: BAIRRO DO BARREIRO - IPUIUNA/MG</t>
  </si>
  <si>
    <t>PRAZO DE EXECUÇÃO:  5 Meses</t>
  </si>
  <si>
    <t>REGIÃO/MÊS DE REFERÊNCIA: SINAPI JAN/2025 - SETOP OUT/2024</t>
  </si>
  <si>
    <t>Vicente Jollembeck</t>
  </si>
  <si>
    <t>Engenheiro Civil - CREA 934493/D MG</t>
  </si>
  <si>
    <t>PLANILHA ORÇAMENTÁRIA DE CUSTOS - 2ª MEDIÇÃO</t>
  </si>
  <si>
    <t>DATA: 12/05/2026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</si>
</sst>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C0C0C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2" borderId="0" xfId="0" applyFill="1" applyBorder="1"/>
    <xf numFmtId="0" fontId="5" fillId="0" borderId="2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0" fontId="5" fillId="0" borderId="20" xfId="1" applyNumberFormat="1" applyFont="1" applyFill="1" applyBorder="1" applyAlignment="1">
      <alignment horizontal="center" vertical="center"/>
    </xf>
    <xf numFmtId="0" fontId="0" fillId="2" borderId="21" xfId="0" applyFill="1" applyBorder="1"/>
    <xf numFmtId="0" fontId="7" fillId="2" borderId="0" xfId="0" applyFont="1" applyFill="1" applyBorder="1"/>
    <xf numFmtId="0" fontId="0" fillId="2" borderId="22" xfId="0" applyFill="1" applyBorder="1"/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vertical="center" wrapText="1"/>
    </xf>
    <xf numFmtId="164" fontId="4" fillId="2" borderId="26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vertical="center" wrapText="1"/>
    </xf>
    <xf numFmtId="2" fontId="4" fillId="2" borderId="29" xfId="0" applyNumberFormat="1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 vertical="center" wrapText="1"/>
    </xf>
    <xf numFmtId="164" fontId="4" fillId="2" borderId="29" xfId="0" applyNumberFormat="1" applyFont="1" applyFill="1" applyBorder="1" applyAlignment="1">
      <alignment horizontal="center" vertical="center"/>
    </xf>
    <xf numFmtId="164" fontId="4" fillId="2" borderId="30" xfId="0" applyNumberFormat="1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/>
    <xf numFmtId="4" fontId="2" fillId="3" borderId="26" xfId="0" applyNumberFormat="1" applyFont="1" applyFill="1" applyBorder="1" applyAlignment="1">
      <alignment horizontal="center" vertical="center"/>
    </xf>
    <xf numFmtId="0" fontId="0" fillId="3" borderId="0" xfId="0" applyFill="1"/>
    <xf numFmtId="0" fontId="2" fillId="4" borderId="27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4" fontId="2" fillId="4" borderId="26" xfId="0" applyNumberFormat="1" applyFont="1" applyFill="1" applyBorder="1" applyAlignment="1">
      <alignment horizontal="center" vertical="center"/>
    </xf>
    <xf numFmtId="0" fontId="0" fillId="4" borderId="0" xfId="0" applyFill="1"/>
    <xf numFmtId="2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164" fontId="2" fillId="4" borderId="26" xfId="0" applyNumberFormat="1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2" fontId="3" fillId="5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26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0" borderId="0" xfId="0" applyBorder="1"/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17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1562100</xdr:colOff>
      <xdr:row>0</xdr:row>
      <xdr:rowOff>83820</xdr:rowOff>
    </xdr:from>
    <xdr:to>
      <xdr:col>9</xdr:col>
      <xdr:colOff>103638</xdr:colOff>
      <xdr:row>1</xdr:row>
      <xdr:rowOff>176397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85424922-FD24-472D-9E80-23D13FCD31FA}"/>
            </a:ext>
          </a:extLst>
        </xdr:cNvPr>
        <xdr:cNvSpPr txBox="1">
          <a:spLocks noChangeArrowheads="1"/>
        </xdr:cNvSpPr>
      </xdr:nvSpPr>
      <xdr:spPr bwMode="auto">
        <a:xfrm>
          <a:off x="3893820" y="83820"/>
          <a:ext cx="7662678" cy="1197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t-BR" sz="1800" b="0" i="0" strike="noStrike">
              <a:solidFill>
                <a:srgbClr val="000000"/>
              </a:solidFill>
              <a:latin typeface="Arial"/>
              <a:cs typeface="Arial"/>
            </a:rPr>
            <a:t>      </a:t>
          </a:r>
          <a:r>
            <a:rPr lang="pt-BR" sz="1600" b="0" i="0" strike="noStrike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pt-BR" sz="1400" b="1" i="0" strike="noStrike">
              <a:solidFill>
                <a:srgbClr val="000000"/>
              </a:solidFill>
              <a:latin typeface="Arial"/>
              <a:cs typeface="Arial"/>
            </a:rPr>
            <a:t>SILAS HENRIQUE VIANA</a:t>
          </a: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l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                     CNPJ: 37.862.300/0001-90</a:t>
          </a:r>
        </a:p>
        <a:p>
          <a:pPr algn="l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RUA JOÃO OLÍMPIO DOMINGUES Nº 316 - CENTRO</a:t>
          </a:r>
        </a:p>
        <a:p>
          <a:pPr algn="l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                          TURVOLÂNDIA/MG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443BF-266B-4067-9B73-2CF3E6C73353}">
  <dimension ref="A1:HB107"/>
  <sheetViews>
    <sheetView tabSelected="1" zoomScale="55" zoomScaleNormal="55" workbookViewId="0">
      <selection sqref="A1:I49"/>
    </sheetView>
  </sheetViews>
  <sheetFormatPr defaultRowHeight="14.4" x14ac:dyDescent="0.3"/>
  <cols>
    <col min="1" max="1" width="10.77734375" style="1" customWidth="1"/>
    <col min="2" max="2" width="12.44140625" style="2" customWidth="1"/>
    <col min="3" max="3" width="10.77734375" style="1" customWidth="1"/>
    <col min="4" max="4" width="49.88671875" style="1" customWidth="1"/>
    <col min="5" max="5" width="10.77734375" style="1" customWidth="1"/>
    <col min="6" max="6" width="13" style="1" customWidth="1"/>
    <col min="7" max="9" width="19.77734375" style="1" customWidth="1"/>
  </cols>
  <sheetData>
    <row r="1" spans="1:210" ht="87" customHeight="1" thickBot="1" x14ac:dyDescent="0.35"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61"/>
      <c r="CB1" s="61"/>
    </row>
    <row r="2" spans="1:210" ht="19.2" customHeight="1" thickTop="1" thickBot="1" x14ac:dyDescent="0.35">
      <c r="A2" s="69" t="s">
        <v>103</v>
      </c>
      <c r="B2" s="70"/>
      <c r="C2" s="70"/>
      <c r="D2" s="70"/>
      <c r="E2" s="70"/>
      <c r="F2" s="70"/>
      <c r="G2" s="70"/>
      <c r="H2" s="70"/>
      <c r="I2" s="71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61"/>
      <c r="CB2" s="61"/>
    </row>
    <row r="3" spans="1:210" ht="4.95" customHeight="1" thickBot="1" x14ac:dyDescent="0.35">
      <c r="A3" s="72"/>
      <c r="B3" s="73"/>
      <c r="C3" s="73"/>
      <c r="D3" s="73"/>
      <c r="E3" s="73"/>
      <c r="F3" s="73"/>
      <c r="G3" s="73"/>
      <c r="H3" s="73"/>
      <c r="I3" s="74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61"/>
      <c r="CB3" s="61"/>
    </row>
    <row r="4" spans="1:210" x14ac:dyDescent="0.3">
      <c r="A4" s="67" t="s">
        <v>96</v>
      </c>
      <c r="B4" s="68"/>
      <c r="C4" s="68"/>
      <c r="D4" s="68"/>
      <c r="E4" s="68"/>
      <c r="F4" s="11"/>
      <c r="G4" s="11"/>
      <c r="H4" s="11"/>
      <c r="I4" s="15" t="s">
        <v>89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61"/>
      <c r="CB4" s="61"/>
    </row>
    <row r="5" spans="1:210" x14ac:dyDescent="0.3">
      <c r="A5" s="65" t="s">
        <v>97</v>
      </c>
      <c r="B5" s="66"/>
      <c r="C5" s="66"/>
      <c r="D5" s="66"/>
      <c r="E5" s="66"/>
      <c r="F5" s="9"/>
      <c r="G5" s="9"/>
      <c r="H5" s="9"/>
      <c r="I5" s="16" t="s">
        <v>104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61"/>
      <c r="CB5" s="61"/>
    </row>
    <row r="6" spans="1:210" x14ac:dyDescent="0.3">
      <c r="A6" s="80" t="s">
        <v>98</v>
      </c>
      <c r="B6" s="81"/>
      <c r="C6" s="81"/>
      <c r="D6" s="81"/>
      <c r="E6" s="81"/>
      <c r="F6" s="82" t="s">
        <v>90</v>
      </c>
      <c r="G6" s="82"/>
      <c r="H6" s="82"/>
      <c r="I6" s="83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61"/>
      <c r="CB6" s="61"/>
    </row>
    <row r="7" spans="1:210" x14ac:dyDescent="0.3">
      <c r="A7" s="80" t="s">
        <v>100</v>
      </c>
      <c r="B7" s="81"/>
      <c r="C7" s="81"/>
      <c r="D7" s="81"/>
      <c r="E7" s="81"/>
      <c r="F7" s="82" t="s">
        <v>91</v>
      </c>
      <c r="G7" s="62" t="s">
        <v>92</v>
      </c>
      <c r="H7" s="62" t="s">
        <v>93</v>
      </c>
      <c r="I7" s="63" t="s">
        <v>94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61"/>
      <c r="CB7" s="61"/>
    </row>
    <row r="8" spans="1:210" ht="14.4" customHeight="1" thickBot="1" x14ac:dyDescent="0.35">
      <c r="A8" s="78" t="s">
        <v>99</v>
      </c>
      <c r="B8" s="79"/>
      <c r="C8" s="79"/>
      <c r="D8" s="79"/>
      <c r="E8" s="79"/>
      <c r="F8" s="84"/>
      <c r="G8" s="64"/>
      <c r="H8" s="64" t="s">
        <v>95</v>
      </c>
      <c r="I8" s="17">
        <v>0.2288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61"/>
      <c r="CB8" s="61"/>
    </row>
    <row r="9" spans="1:210" ht="4.95" customHeight="1" thickBot="1" x14ac:dyDescent="0.35">
      <c r="A9" s="18"/>
      <c r="B9" s="19"/>
      <c r="C9" s="10"/>
      <c r="D9" s="10"/>
      <c r="E9" s="10"/>
      <c r="F9" s="10"/>
      <c r="G9" s="10"/>
      <c r="H9" s="10"/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</row>
    <row r="10" spans="1:210" ht="37.799999999999997" customHeight="1" x14ac:dyDescent="0.3">
      <c r="A10" s="21" t="s">
        <v>0</v>
      </c>
      <c r="B10" s="12" t="s">
        <v>1</v>
      </c>
      <c r="C10" s="13" t="s">
        <v>2</v>
      </c>
      <c r="D10" s="13" t="s">
        <v>3</v>
      </c>
      <c r="E10" s="14" t="s">
        <v>4</v>
      </c>
      <c r="F10" s="13" t="s">
        <v>5</v>
      </c>
      <c r="G10" s="13" t="s">
        <v>6</v>
      </c>
      <c r="H10" s="13" t="s">
        <v>7</v>
      </c>
      <c r="I10" s="22" t="s">
        <v>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</row>
    <row r="11" spans="1:210" s="38" customFormat="1" ht="19.95" customHeight="1" x14ac:dyDescent="0.3">
      <c r="A11" s="75" t="s">
        <v>10</v>
      </c>
      <c r="B11" s="76"/>
      <c r="C11" s="76"/>
      <c r="D11" s="76"/>
      <c r="E11" s="76"/>
      <c r="F11" s="76"/>
      <c r="G11" s="76"/>
      <c r="H11" s="77"/>
      <c r="I11" s="37">
        <f>I30+I41</f>
        <v>66552.999119999993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</row>
    <row r="12" spans="1:210" s="47" customFormat="1" ht="19.95" customHeight="1" x14ac:dyDescent="0.3">
      <c r="A12" s="39" t="s">
        <v>58</v>
      </c>
      <c r="B12" s="40"/>
      <c r="C12" s="41"/>
      <c r="D12" s="42" t="s">
        <v>13</v>
      </c>
      <c r="E12" s="41" t="s">
        <v>11</v>
      </c>
      <c r="F12" s="43" t="s">
        <v>12</v>
      </c>
      <c r="G12" s="44"/>
      <c r="H12" s="45" t="s">
        <v>12</v>
      </c>
      <c r="I12" s="46">
        <f>I13+I14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</row>
    <row r="13" spans="1:210" ht="48.6" customHeight="1" x14ac:dyDescent="0.3">
      <c r="A13" s="23" t="s">
        <v>59</v>
      </c>
      <c r="B13" s="3" t="s">
        <v>9</v>
      </c>
      <c r="C13" s="5">
        <v>103689</v>
      </c>
      <c r="D13" s="4" t="s">
        <v>14</v>
      </c>
      <c r="E13" s="5" t="s">
        <v>15</v>
      </c>
      <c r="F13" s="6">
        <v>4.5</v>
      </c>
      <c r="G13" s="7"/>
      <c r="H13" s="8"/>
      <c r="I13" s="2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</row>
    <row r="14" spans="1:210" ht="60.6" customHeight="1" x14ac:dyDescent="0.3">
      <c r="A14" s="23" t="s">
        <v>60</v>
      </c>
      <c r="B14" s="3" t="s">
        <v>57</v>
      </c>
      <c r="C14" s="5" t="s">
        <v>17</v>
      </c>
      <c r="D14" s="4" t="s">
        <v>18</v>
      </c>
      <c r="E14" s="5" t="s">
        <v>15</v>
      </c>
      <c r="F14" s="6">
        <v>6</v>
      </c>
      <c r="G14" s="7"/>
      <c r="H14" s="8"/>
      <c r="I14" s="2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</row>
    <row r="15" spans="1:210" s="47" customFormat="1" ht="19.95" customHeight="1" x14ac:dyDescent="0.3">
      <c r="A15" s="39" t="s">
        <v>61</v>
      </c>
      <c r="B15" s="40" t="s">
        <v>9</v>
      </c>
      <c r="C15" s="41"/>
      <c r="D15" s="42" t="s">
        <v>19</v>
      </c>
      <c r="E15" s="41" t="s">
        <v>11</v>
      </c>
      <c r="F15" s="48" t="s">
        <v>12</v>
      </c>
      <c r="G15" s="49"/>
      <c r="H15" s="50"/>
      <c r="I15" s="5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</row>
    <row r="16" spans="1:210" ht="67.2" customHeight="1" x14ac:dyDescent="0.3">
      <c r="A16" s="23" t="s">
        <v>62</v>
      </c>
      <c r="B16" s="3" t="s">
        <v>9</v>
      </c>
      <c r="C16" s="5">
        <v>96524</v>
      </c>
      <c r="D16" s="4" t="s">
        <v>20</v>
      </c>
      <c r="E16" s="5" t="s">
        <v>21</v>
      </c>
      <c r="F16" s="6">
        <v>12.1</v>
      </c>
      <c r="G16" s="7"/>
      <c r="H16" s="8"/>
      <c r="I16" s="2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</row>
    <row r="17" spans="1:210" ht="61.2" customHeight="1" x14ac:dyDescent="0.3">
      <c r="A17" s="23" t="s">
        <v>63</v>
      </c>
      <c r="B17" s="3" t="s">
        <v>9</v>
      </c>
      <c r="C17" s="5">
        <v>101617</v>
      </c>
      <c r="D17" s="4" t="s">
        <v>22</v>
      </c>
      <c r="E17" s="5" t="s">
        <v>15</v>
      </c>
      <c r="F17" s="6">
        <v>19.2</v>
      </c>
      <c r="G17" s="7"/>
      <c r="H17" s="8"/>
      <c r="I17" s="2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</row>
    <row r="18" spans="1:210" s="47" customFormat="1" ht="19.95" customHeight="1" x14ac:dyDescent="0.3">
      <c r="A18" s="39" t="s">
        <v>64</v>
      </c>
      <c r="B18" s="40" t="s">
        <v>9</v>
      </c>
      <c r="C18" s="41"/>
      <c r="D18" s="42" t="s">
        <v>23</v>
      </c>
      <c r="E18" s="41" t="s">
        <v>11</v>
      </c>
      <c r="F18" s="48" t="s">
        <v>12</v>
      </c>
      <c r="G18" s="49"/>
      <c r="H18" s="50"/>
      <c r="I18" s="5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</row>
    <row r="19" spans="1:210" s="60" customFormat="1" ht="34.799999999999997" customHeight="1" x14ac:dyDescent="0.3">
      <c r="A19" s="52" t="s">
        <v>65</v>
      </c>
      <c r="B19" s="53" t="s">
        <v>9</v>
      </c>
      <c r="C19" s="54"/>
      <c r="D19" s="55" t="s">
        <v>24</v>
      </c>
      <c r="E19" s="54" t="s">
        <v>11</v>
      </c>
      <c r="F19" s="56" t="s">
        <v>12</v>
      </c>
      <c r="G19" s="57"/>
      <c r="H19" s="58"/>
      <c r="I19" s="5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</row>
    <row r="20" spans="1:210" ht="75.599999999999994" customHeight="1" x14ac:dyDescent="0.3">
      <c r="A20" s="23" t="s">
        <v>66</v>
      </c>
      <c r="B20" s="3" t="s">
        <v>16</v>
      </c>
      <c r="C20" s="5" t="s">
        <v>25</v>
      </c>
      <c r="D20" s="4" t="s">
        <v>26</v>
      </c>
      <c r="E20" s="5" t="s">
        <v>21</v>
      </c>
      <c r="F20" s="6">
        <v>15.83</v>
      </c>
      <c r="G20" s="7"/>
      <c r="H20" s="8"/>
      <c r="I20" s="2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</row>
    <row r="21" spans="1:210" ht="78" customHeight="1" x14ac:dyDescent="0.3">
      <c r="A21" s="23" t="s">
        <v>67</v>
      </c>
      <c r="B21" s="3" t="s">
        <v>16</v>
      </c>
      <c r="C21" s="5" t="s">
        <v>27</v>
      </c>
      <c r="D21" s="4" t="s">
        <v>28</v>
      </c>
      <c r="E21" s="5" t="s">
        <v>29</v>
      </c>
      <c r="F21" s="6">
        <v>1</v>
      </c>
      <c r="G21" s="7"/>
      <c r="H21" s="8"/>
      <c r="I21" s="2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</row>
    <row r="22" spans="1:210" ht="31.8" customHeight="1" x14ac:dyDescent="0.3">
      <c r="A22" s="23" t="s">
        <v>68</v>
      </c>
      <c r="B22" s="3" t="s">
        <v>9</v>
      </c>
      <c r="C22" s="5">
        <v>95577</v>
      </c>
      <c r="D22" s="4" t="s">
        <v>30</v>
      </c>
      <c r="E22" s="5" t="s">
        <v>31</v>
      </c>
      <c r="F22" s="6">
        <v>1015.83</v>
      </c>
      <c r="G22" s="7"/>
      <c r="H22" s="8"/>
      <c r="I22" s="2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</row>
    <row r="23" spans="1:210" ht="46.2" customHeight="1" x14ac:dyDescent="0.3">
      <c r="A23" s="23" t="s">
        <v>69</v>
      </c>
      <c r="B23" s="3" t="s">
        <v>9</v>
      </c>
      <c r="C23" s="5">
        <v>95583</v>
      </c>
      <c r="D23" s="4" t="s">
        <v>32</v>
      </c>
      <c r="E23" s="5" t="s">
        <v>31</v>
      </c>
      <c r="F23" s="6">
        <v>305.83</v>
      </c>
      <c r="G23" s="7"/>
      <c r="H23" s="8"/>
      <c r="I23" s="2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</row>
    <row r="24" spans="1:210" ht="57" customHeight="1" x14ac:dyDescent="0.3">
      <c r="A24" s="23" t="s">
        <v>70</v>
      </c>
      <c r="B24" s="3" t="s">
        <v>9</v>
      </c>
      <c r="C24" s="5">
        <v>96557</v>
      </c>
      <c r="D24" s="4" t="s">
        <v>33</v>
      </c>
      <c r="E24" s="5" t="s">
        <v>21</v>
      </c>
      <c r="F24" s="6">
        <v>15.83</v>
      </c>
      <c r="G24" s="7"/>
      <c r="H24" s="8"/>
      <c r="I24" s="2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</row>
    <row r="25" spans="1:210" s="60" customFormat="1" ht="28.8" customHeight="1" x14ac:dyDescent="0.3">
      <c r="A25" s="52" t="s">
        <v>71</v>
      </c>
      <c r="B25" s="53" t="s">
        <v>9</v>
      </c>
      <c r="C25" s="54"/>
      <c r="D25" s="55" t="s">
        <v>34</v>
      </c>
      <c r="E25" s="54" t="s">
        <v>11</v>
      </c>
      <c r="F25" s="56" t="s">
        <v>12</v>
      </c>
      <c r="G25" s="57"/>
      <c r="H25" s="58"/>
      <c r="I25" s="5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</row>
    <row r="26" spans="1:210" ht="48" customHeight="1" x14ac:dyDescent="0.3">
      <c r="A26" s="23" t="s">
        <v>72</v>
      </c>
      <c r="B26" s="3" t="s">
        <v>9</v>
      </c>
      <c r="C26" s="5">
        <v>96619</v>
      </c>
      <c r="D26" s="4" t="s">
        <v>35</v>
      </c>
      <c r="E26" s="5" t="s">
        <v>15</v>
      </c>
      <c r="F26" s="6">
        <v>19.2</v>
      </c>
      <c r="G26" s="7"/>
      <c r="H26" s="8"/>
      <c r="I26" s="2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</row>
    <row r="27" spans="1:210" ht="58.2" customHeight="1" x14ac:dyDescent="0.3">
      <c r="A27" s="23" t="s">
        <v>73</v>
      </c>
      <c r="B27" s="3" t="s">
        <v>9</v>
      </c>
      <c r="C27" s="5">
        <v>92919</v>
      </c>
      <c r="D27" s="4" t="s">
        <v>36</v>
      </c>
      <c r="E27" s="5" t="s">
        <v>31</v>
      </c>
      <c r="F27" s="6">
        <v>403.17</v>
      </c>
      <c r="G27" s="7"/>
      <c r="H27" s="8"/>
      <c r="I27" s="2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</row>
    <row r="28" spans="1:210" ht="60.6" customHeight="1" x14ac:dyDescent="0.3">
      <c r="A28" s="23" t="s">
        <v>74</v>
      </c>
      <c r="B28" s="3" t="s">
        <v>9</v>
      </c>
      <c r="C28" s="5">
        <v>92915</v>
      </c>
      <c r="D28" s="4" t="s">
        <v>37</v>
      </c>
      <c r="E28" s="5" t="s">
        <v>31</v>
      </c>
      <c r="F28" s="6">
        <v>37.770000000000003</v>
      </c>
      <c r="G28" s="7"/>
      <c r="H28" s="8"/>
      <c r="I28" s="2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</row>
    <row r="29" spans="1:210" ht="51.6" customHeight="1" x14ac:dyDescent="0.3">
      <c r="A29" s="23" t="s">
        <v>75</v>
      </c>
      <c r="B29" s="3" t="s">
        <v>9</v>
      </c>
      <c r="C29" s="5">
        <v>96558</v>
      </c>
      <c r="D29" s="4" t="s">
        <v>38</v>
      </c>
      <c r="E29" s="5" t="s">
        <v>21</v>
      </c>
      <c r="F29" s="6">
        <v>11.14</v>
      </c>
      <c r="G29" s="7"/>
      <c r="H29" s="8"/>
      <c r="I29" s="2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</row>
    <row r="30" spans="1:210" s="47" customFormat="1" ht="19.95" customHeight="1" x14ac:dyDescent="0.3">
      <c r="A30" s="39" t="s">
        <v>76</v>
      </c>
      <c r="B30" s="40" t="s">
        <v>9</v>
      </c>
      <c r="C30" s="41"/>
      <c r="D30" s="42" t="s">
        <v>39</v>
      </c>
      <c r="E30" s="41" t="s">
        <v>11</v>
      </c>
      <c r="F30" s="48" t="s">
        <v>12</v>
      </c>
      <c r="G30" s="49"/>
      <c r="H30" s="50" t="s">
        <v>12</v>
      </c>
      <c r="I30" s="51">
        <f>I31</f>
        <v>65569.95912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</row>
    <row r="31" spans="1:210" s="1" customFormat="1" ht="98.4" customHeight="1" x14ac:dyDescent="0.3">
      <c r="A31" s="23" t="s">
        <v>78</v>
      </c>
      <c r="B31" s="3" t="s">
        <v>16</v>
      </c>
      <c r="C31" s="5" t="s">
        <v>40</v>
      </c>
      <c r="D31" s="4" t="s">
        <v>41</v>
      </c>
      <c r="E31" s="5" t="s">
        <v>31</v>
      </c>
      <c r="F31" s="6">
        <v>3557.7840000000001</v>
      </c>
      <c r="G31" s="7">
        <v>15</v>
      </c>
      <c r="H31" s="8">
        <v>18.43</v>
      </c>
      <c r="I31" s="24">
        <f>H31*F31</f>
        <v>65569.95912</v>
      </c>
    </row>
    <row r="32" spans="1:210" s="47" customFormat="1" ht="19.95" customHeight="1" x14ac:dyDescent="0.3">
      <c r="A32" s="39" t="s">
        <v>77</v>
      </c>
      <c r="B32" s="40" t="s">
        <v>9</v>
      </c>
      <c r="C32" s="41"/>
      <c r="D32" s="42" t="s">
        <v>42</v>
      </c>
      <c r="E32" s="41" t="s">
        <v>11</v>
      </c>
      <c r="F32" s="48" t="s">
        <v>12</v>
      </c>
      <c r="G32" s="49"/>
      <c r="H32" s="50" t="s">
        <v>12</v>
      </c>
      <c r="I32" s="51">
        <f>I33+I34</f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</row>
    <row r="33" spans="1:210" ht="47.4" customHeight="1" x14ac:dyDescent="0.3">
      <c r="A33" s="23" t="s">
        <v>79</v>
      </c>
      <c r="B33" s="3" t="s">
        <v>9</v>
      </c>
      <c r="C33" s="5">
        <v>94213</v>
      </c>
      <c r="D33" s="4" t="s">
        <v>43</v>
      </c>
      <c r="E33" s="5" t="s">
        <v>15</v>
      </c>
      <c r="F33" s="6">
        <v>918.22</v>
      </c>
      <c r="G33" s="7"/>
      <c r="H33" s="8"/>
      <c r="I33" s="2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</row>
    <row r="34" spans="1:210" ht="47.4" customHeight="1" x14ac:dyDescent="0.3">
      <c r="A34" s="23" t="s">
        <v>80</v>
      </c>
      <c r="B34" s="3" t="s">
        <v>9</v>
      </c>
      <c r="C34" s="5">
        <v>94228</v>
      </c>
      <c r="D34" s="4" t="s">
        <v>44</v>
      </c>
      <c r="E34" s="5" t="s">
        <v>45</v>
      </c>
      <c r="F34" s="6">
        <v>77</v>
      </c>
      <c r="G34" s="7"/>
      <c r="H34" s="8"/>
      <c r="I34" s="2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</row>
    <row r="35" spans="1:210" s="47" customFormat="1" ht="19.95" customHeight="1" x14ac:dyDescent="0.3">
      <c r="A35" s="39" t="s">
        <v>81</v>
      </c>
      <c r="B35" s="40" t="s">
        <v>9</v>
      </c>
      <c r="C35" s="41"/>
      <c r="D35" s="42" t="s">
        <v>46</v>
      </c>
      <c r="E35" s="41" t="s">
        <v>11</v>
      </c>
      <c r="F35" s="48" t="s">
        <v>12</v>
      </c>
      <c r="G35" s="49"/>
      <c r="H35" s="50" t="s">
        <v>12</v>
      </c>
      <c r="I35" s="51">
        <f>SUM(I36:I38)</f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</row>
    <row r="36" spans="1:210" ht="48.6" customHeight="1" x14ac:dyDescent="0.3">
      <c r="A36" s="23" t="s">
        <v>82</v>
      </c>
      <c r="B36" s="3" t="s">
        <v>9</v>
      </c>
      <c r="C36" s="5">
        <v>89580</v>
      </c>
      <c r="D36" s="4" t="s">
        <v>47</v>
      </c>
      <c r="E36" s="5" t="s">
        <v>45</v>
      </c>
      <c r="F36" s="6">
        <v>154</v>
      </c>
      <c r="G36" s="7"/>
      <c r="H36" s="8"/>
      <c r="I36" s="2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</row>
    <row r="37" spans="1:210" ht="61.8" customHeight="1" x14ac:dyDescent="0.3">
      <c r="A37" s="23" t="s">
        <v>83</v>
      </c>
      <c r="B37" s="3" t="s">
        <v>9</v>
      </c>
      <c r="C37" s="5">
        <v>89590</v>
      </c>
      <c r="D37" s="4" t="s">
        <v>48</v>
      </c>
      <c r="E37" s="5" t="s">
        <v>29</v>
      </c>
      <c r="F37" s="6">
        <v>8</v>
      </c>
      <c r="G37" s="7"/>
      <c r="H37" s="8"/>
      <c r="I37" s="2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</row>
    <row r="38" spans="1:210" ht="62.4" customHeight="1" x14ac:dyDescent="0.3">
      <c r="A38" s="23" t="s">
        <v>84</v>
      </c>
      <c r="B38" s="3" t="s">
        <v>9</v>
      </c>
      <c r="C38" s="5">
        <v>99264</v>
      </c>
      <c r="D38" s="4" t="s">
        <v>49</v>
      </c>
      <c r="E38" s="5" t="s">
        <v>29</v>
      </c>
      <c r="F38" s="6">
        <v>7</v>
      </c>
      <c r="G38" s="7"/>
      <c r="H38" s="8"/>
      <c r="I38" s="2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</row>
    <row r="39" spans="1:210" s="47" customFormat="1" ht="19.95" customHeight="1" x14ac:dyDescent="0.3">
      <c r="A39" s="39" t="s">
        <v>85</v>
      </c>
      <c r="B39" s="40" t="s">
        <v>9</v>
      </c>
      <c r="C39" s="41"/>
      <c r="D39" s="42" t="s">
        <v>50</v>
      </c>
      <c r="E39" s="41" t="s">
        <v>11</v>
      </c>
      <c r="F39" s="48" t="s">
        <v>12</v>
      </c>
      <c r="G39" s="49"/>
      <c r="H39" s="50" t="s">
        <v>12</v>
      </c>
      <c r="I39" s="51">
        <f>I40</f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</row>
    <row r="40" spans="1:210" ht="59.4" customHeight="1" x14ac:dyDescent="0.3">
      <c r="A40" s="23" t="s">
        <v>86</v>
      </c>
      <c r="B40" s="3" t="s">
        <v>9</v>
      </c>
      <c r="C40" s="5">
        <v>100739</v>
      </c>
      <c r="D40" s="4" t="s">
        <v>51</v>
      </c>
      <c r="E40" s="5" t="s">
        <v>15</v>
      </c>
      <c r="F40" s="6">
        <v>3288.67</v>
      </c>
      <c r="G40" s="7"/>
      <c r="H40" s="8"/>
      <c r="I40" s="2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</row>
    <row r="41" spans="1:210" s="47" customFormat="1" ht="19.95" customHeight="1" x14ac:dyDescent="0.3">
      <c r="A41" s="39" t="s">
        <v>87</v>
      </c>
      <c r="B41" s="40" t="s">
        <v>9</v>
      </c>
      <c r="C41" s="41"/>
      <c r="D41" s="42" t="s">
        <v>52</v>
      </c>
      <c r="E41" s="41" t="s">
        <v>11</v>
      </c>
      <c r="F41" s="48" t="s">
        <v>12</v>
      </c>
      <c r="G41" s="49"/>
      <c r="H41" s="50" t="s">
        <v>12</v>
      </c>
      <c r="I41" s="51">
        <f>I42</f>
        <v>983.04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</row>
    <row r="42" spans="1:210" ht="21" customHeight="1" thickBot="1" x14ac:dyDescent="0.35">
      <c r="A42" s="25" t="s">
        <v>88</v>
      </c>
      <c r="B42" s="26" t="s">
        <v>53</v>
      </c>
      <c r="C42" s="27" t="s">
        <v>54</v>
      </c>
      <c r="D42" s="28" t="s">
        <v>55</v>
      </c>
      <c r="E42" s="27" t="s">
        <v>56</v>
      </c>
      <c r="F42" s="29">
        <v>1</v>
      </c>
      <c r="G42" s="30">
        <v>800</v>
      </c>
      <c r="H42" s="31">
        <v>983.04</v>
      </c>
      <c r="I42" s="32">
        <f>H42*F42</f>
        <v>983.04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</row>
    <row r="43" spans="1:210" ht="15" thickTop="1" x14ac:dyDescent="0.3"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</row>
    <row r="44" spans="1:210" x14ac:dyDescent="0.3"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</row>
    <row r="45" spans="1:210" ht="119.4" customHeight="1" x14ac:dyDescent="0.3"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</row>
    <row r="46" spans="1:210" x14ac:dyDescent="0.3"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</row>
    <row r="47" spans="1:210" x14ac:dyDescent="0.3">
      <c r="D47" s="33"/>
      <c r="E47" s="10"/>
      <c r="F47" s="10"/>
      <c r="G47" s="1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</row>
    <row r="48" spans="1:210" x14ac:dyDescent="0.3">
      <c r="D48" s="35" t="s">
        <v>101</v>
      </c>
      <c r="E48" s="36"/>
      <c r="F48" s="36"/>
      <c r="G48" s="3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</row>
    <row r="49" spans="4:210" x14ac:dyDescent="0.3">
      <c r="D49" s="34" t="s">
        <v>102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</row>
    <row r="50" spans="4:210" x14ac:dyDescent="0.3"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</row>
    <row r="51" spans="4:210" x14ac:dyDescent="0.3"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</row>
    <row r="52" spans="4:210" x14ac:dyDescent="0.3"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</row>
    <row r="53" spans="4:210" x14ac:dyDescent="0.3"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</row>
    <row r="54" spans="4:210" x14ac:dyDescent="0.3"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</row>
    <row r="55" spans="4:210" x14ac:dyDescent="0.3"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</row>
    <row r="56" spans="4:210" x14ac:dyDescent="0.3">
      <c r="D56" s="1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</row>
    <row r="57" spans="4:210" x14ac:dyDescent="0.3">
      <c r="D57" s="3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</row>
    <row r="58" spans="4:210" x14ac:dyDescent="0.3">
      <c r="D58" s="3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</row>
    <row r="59" spans="4:210" x14ac:dyDescent="0.3"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</row>
    <row r="60" spans="4:210" x14ac:dyDescent="0.3"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</row>
    <row r="61" spans="4:210" x14ac:dyDescent="0.3"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</row>
    <row r="62" spans="4:210" x14ac:dyDescent="0.3"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</row>
    <row r="63" spans="4:210" x14ac:dyDescent="0.3"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</row>
    <row r="64" spans="4:210" x14ac:dyDescent="0.3"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</row>
    <row r="65" spans="10:210" x14ac:dyDescent="0.3"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</row>
    <row r="66" spans="10:210" x14ac:dyDescent="0.3"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</row>
    <row r="67" spans="10:210" x14ac:dyDescent="0.3"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</row>
    <row r="68" spans="10:210" x14ac:dyDescent="0.3"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</row>
    <row r="69" spans="10:210" x14ac:dyDescent="0.3"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</row>
    <row r="70" spans="10:210" x14ac:dyDescent="0.3"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</row>
    <row r="71" spans="10:210" x14ac:dyDescent="0.3"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</row>
    <row r="72" spans="10:210" x14ac:dyDescent="0.3"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</row>
    <row r="73" spans="10:210" x14ac:dyDescent="0.3"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</row>
    <row r="74" spans="10:210" x14ac:dyDescent="0.3"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</row>
    <row r="75" spans="10:210" x14ac:dyDescent="0.3"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</row>
    <row r="76" spans="10:210" x14ac:dyDescent="0.3"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</row>
    <row r="77" spans="10:210" x14ac:dyDescent="0.3"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</row>
    <row r="78" spans="10:210" x14ac:dyDescent="0.3"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</row>
    <row r="79" spans="10:210" x14ac:dyDescent="0.3"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</row>
    <row r="80" spans="10:210" x14ac:dyDescent="0.3"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</row>
    <row r="81" spans="10:210" x14ac:dyDescent="0.3"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</row>
    <row r="82" spans="10:210" x14ac:dyDescent="0.3"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</row>
    <row r="83" spans="10:210" x14ac:dyDescent="0.3"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</row>
    <row r="84" spans="10:210" x14ac:dyDescent="0.3"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</row>
    <row r="85" spans="10:210" x14ac:dyDescent="0.3"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</row>
    <row r="86" spans="10:210" x14ac:dyDescent="0.3"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</row>
    <row r="87" spans="10:210" x14ac:dyDescent="0.3"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</row>
    <row r="88" spans="10:210" x14ac:dyDescent="0.3"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</row>
    <row r="89" spans="10:210" x14ac:dyDescent="0.3"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</row>
    <row r="90" spans="10:210" x14ac:dyDescent="0.3"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</row>
    <row r="91" spans="10:210" x14ac:dyDescent="0.3"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</row>
    <row r="92" spans="10:210" x14ac:dyDescent="0.3"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</row>
    <row r="93" spans="10:210" x14ac:dyDescent="0.3"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</row>
    <row r="94" spans="10:210" x14ac:dyDescent="0.3"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</row>
    <row r="95" spans="10:210" x14ac:dyDescent="0.3"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</row>
    <row r="96" spans="10:210" x14ac:dyDescent="0.3"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</row>
    <row r="97" spans="10:210" x14ac:dyDescent="0.3"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</row>
    <row r="98" spans="10:210" x14ac:dyDescent="0.3"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</row>
    <row r="99" spans="10:210" x14ac:dyDescent="0.3"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</row>
    <row r="100" spans="10:210" x14ac:dyDescent="0.3"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</row>
    <row r="101" spans="10:210" x14ac:dyDescent="0.3"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</row>
    <row r="102" spans="10:210" x14ac:dyDescent="0.3"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</row>
    <row r="103" spans="10:210" x14ac:dyDescent="0.3"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</row>
    <row r="104" spans="10:210" x14ac:dyDescent="0.3"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</row>
    <row r="105" spans="10:210" x14ac:dyDescent="0.3"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</row>
    <row r="106" spans="10:210" x14ac:dyDescent="0.3"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</row>
    <row r="107" spans="10:210" x14ac:dyDescent="0.3"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</row>
  </sheetData>
  <mergeCells count="10">
    <mergeCell ref="A5:E5"/>
    <mergeCell ref="A4:E4"/>
    <mergeCell ref="A2:I2"/>
    <mergeCell ref="A3:I3"/>
    <mergeCell ref="A11:H11"/>
    <mergeCell ref="A8:E8"/>
    <mergeCell ref="A7:E7"/>
    <mergeCell ref="A6:E6"/>
    <mergeCell ref="F6:I6"/>
    <mergeCell ref="F7:F8"/>
  </mergeCells>
  <pageMargins left="0.94488188976377963" right="0.51181102362204722" top="0.59055118110236227" bottom="0.78740157480314965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ORÇAMENTÁRIA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Cibeles Freitas</dc:creator>
  <cp:lastModifiedBy>Cibeles Freitas</cp:lastModifiedBy>
  <cp:lastPrinted>2026-05-13T12:54:15Z</cp:lastPrinted>
  <dcterms:created xsi:type="dcterms:W3CDTF">2025-04-06T19:45:10Z</dcterms:created>
  <dcterms:modified xsi:type="dcterms:W3CDTF">2026-05-13T16:08:23Z</dcterms:modified>
</cp:coreProperties>
</file>